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1170" windowWidth="11880" windowHeight="5415" tabRatio="957" firstSheet="14" activeTab="20"/>
  </bookViews>
  <sheets>
    <sheet name="به نام خدا" sheetId="7" r:id="rId1"/>
    <sheet name="دانشکده" sheetId="59" r:id="rId2"/>
    <sheet name="نام رشته تحصیلی - برنامه" sheetId="77" r:id="rId3"/>
    <sheet name="دروس رشته های کاردانی پیوسته" sheetId="49" r:id="rId4"/>
    <sheet name="واحد و عنوان" sheetId="58" r:id="rId5"/>
    <sheet name="الکترونیک عمومی" sheetId="1" r:id="rId6"/>
    <sheet name="برق صنعتی" sheetId="2" r:id="rId7"/>
    <sheet name="کارهای عمومی ساختمان" sheetId="4" r:id="rId8"/>
    <sheet name="سازه های چوبی" sheetId="3" r:id="rId9"/>
    <sheet name="حسابداری بازرگانی" sheetId="5" r:id="rId10"/>
    <sheet name="نرم افزار کامپیوتر" sheetId="9" r:id="rId11"/>
    <sheet name="نقشه کشی معماری" sheetId="10" r:id="rId12"/>
    <sheet name="هنرهای چوبی" sheetId="11" r:id="rId13"/>
    <sheet name="برق - قدرت - توزیع" sheetId="16" r:id="rId14"/>
    <sheet name="کارشناسی - برق" sheetId="26" r:id="rId15"/>
    <sheet name="کارشناسی - حسابداری" sheetId="27" r:id="rId16"/>
    <sheet name="کارشناسی - عمران" sheetId="28" r:id="rId17"/>
    <sheet name="کارشناسی - معماری" sheetId="29" r:id="rId18"/>
    <sheet name="کارشناسی - صنایع چوب" sheetId="30" r:id="rId19"/>
    <sheet name="برنامه هفتگی نیمسال دوم 95-94" sheetId="82" r:id="rId20"/>
    <sheet name="برنامه امتحانی دوم 95-94" sheetId="34" r:id="rId21"/>
    <sheet name="فرم بیاض امتحانی" sheetId="35" r:id="rId22"/>
  </sheets>
  <definedNames>
    <definedName name="_xlnm._FilterDatabase" localSheetId="19" hidden="1">'برنامه هفتگی نیمسال دوم 95-94'!$A$10:$Z$1056</definedName>
    <definedName name="_xlnm.Print_Area" localSheetId="5">'الکترونیک عمومی'!$A$1:$P$50</definedName>
    <definedName name="_xlnm.Print_Area" localSheetId="13">'برق - قدرت - توزیع'!$A$1:$O$51</definedName>
    <definedName name="_xlnm.Print_Area" localSheetId="6">'برق صنعتی'!$A$1:$O$62</definedName>
    <definedName name="_xlnm.Print_Area" localSheetId="20">'برنامه امتحانی دوم 95-94'!$B$1:$I$271</definedName>
    <definedName name="_xlnm.Print_Area" localSheetId="19">'برنامه هفتگی نیمسال دوم 95-94'!$A$1:$Z$1159</definedName>
    <definedName name="_xlnm.Print_Area" localSheetId="0">'به نام خدا'!$A$1:$M$22</definedName>
    <definedName name="_xlnm.Print_Area" localSheetId="9">'حسابداری بازرگانی'!$A$1:$O$43</definedName>
    <definedName name="_xlnm.Print_Area" localSheetId="1">دانشکده!$A$1:$M$30</definedName>
    <definedName name="_xlnm.Print_Area" localSheetId="3">'دروس رشته های کاردانی پیوسته'!$A$1:$M$39</definedName>
    <definedName name="_xlnm.Print_Area" localSheetId="8">'سازه های چوبی'!$A$1:$O$56</definedName>
    <definedName name="_xlnm.Print_Area" localSheetId="21">'فرم بیاض امتحانی'!$A$1:$H$16</definedName>
    <definedName name="_xlnm.Print_Area" localSheetId="14">'کارشناسی - برق'!$A$1:$N$57</definedName>
    <definedName name="_xlnm.Print_Area" localSheetId="15">'کارشناسی - حسابداری'!$A$1:$M$41</definedName>
    <definedName name="_xlnm.Print_Area" localSheetId="18">'کارشناسی - صنایع چوب'!$A$1:$O$53</definedName>
    <definedName name="_xlnm.Print_Area" localSheetId="16">'کارشناسی - عمران'!$A$1:$O$42</definedName>
    <definedName name="_xlnm.Print_Area" localSheetId="17">'کارشناسی - معماری'!$A$1:$O$48</definedName>
    <definedName name="_xlnm.Print_Area" localSheetId="7">'کارهای عمومی ساختمان'!$A$1:$O$50</definedName>
    <definedName name="_xlnm.Print_Area" localSheetId="2">'نام رشته تحصیلی - برنامه'!$A$1:$M$36</definedName>
    <definedName name="_xlnm.Print_Area" localSheetId="10">'نرم افزار کامپیوتر'!$A$1:$O$50</definedName>
    <definedName name="_xlnm.Print_Area" localSheetId="11">'نقشه کشی معماری'!$A$1:$O$41</definedName>
    <definedName name="_xlnm.Print_Area" localSheetId="4">'واحد و عنوان'!$A$1:$U$25</definedName>
    <definedName name="_xlnm.Print_Area" localSheetId="12">'هنرهای چوبی'!$A$1:$O$42</definedName>
    <definedName name="_xlnm.Print_Titles" localSheetId="19">'برنامه هفتگی نیمسال دوم 95-94'!$1:$6</definedName>
  </definedNames>
  <calcPr calcId="144525"/>
</workbook>
</file>

<file path=xl/calcChain.xml><?xml version="1.0" encoding="utf-8"?>
<calcChain xmlns="http://schemas.openxmlformats.org/spreadsheetml/2006/main">
  <c r="Q1047" i="82" l="1"/>
  <c r="Q1029" i="82"/>
  <c r="Q1028" i="82"/>
  <c r="Q1027" i="82"/>
  <c r="Q1026" i="82"/>
  <c r="Q1025" i="82"/>
  <c r="Q1024" i="82"/>
  <c r="Q1023" i="82"/>
  <c r="Q1010" i="82"/>
  <c r="Q1009" i="82"/>
  <c r="Q1008" i="82"/>
  <c r="Q1007" i="82"/>
  <c r="Q1006" i="82"/>
  <c r="Q1005" i="82"/>
  <c r="Q952" i="82"/>
  <c r="Q951" i="82"/>
  <c r="Q950" i="82"/>
  <c r="Q949" i="82"/>
  <c r="Q948" i="82"/>
  <c r="Q947" i="82"/>
  <c r="Q724" i="82"/>
  <c r="Q723" i="82"/>
  <c r="Q722" i="82"/>
  <c r="Q742" i="82"/>
  <c r="Q741" i="82"/>
  <c r="Q740" i="82"/>
  <c r="Q739" i="82"/>
  <c r="Q738" i="82"/>
  <c r="Q737" i="82"/>
  <c r="Q736" i="82"/>
  <c r="Q660" i="82"/>
  <c r="Q646" i="82"/>
  <c r="Q645" i="82"/>
  <c r="Q648" i="82"/>
  <c r="Q627" i="82"/>
  <c r="Q626" i="82"/>
  <c r="Q610" i="82"/>
  <c r="Q609" i="82"/>
  <c r="Q608" i="82"/>
  <c r="Q607" i="82"/>
  <c r="Q606" i="82"/>
  <c r="Q605" i="82"/>
  <c r="Q604" i="82"/>
  <c r="Q572" i="82"/>
  <c r="Q554" i="82"/>
  <c r="Q553" i="82"/>
  <c r="Q552" i="82"/>
  <c r="Q549" i="82"/>
  <c r="Q532" i="82"/>
  <c r="Q531" i="82"/>
  <c r="Q530" i="82"/>
  <c r="Q529" i="82"/>
  <c r="Q528" i="82"/>
  <c r="Q510" i="82"/>
  <c r="Q477" i="82"/>
  <c r="Q476" i="82"/>
  <c r="Q475" i="82"/>
  <c r="Q474" i="82"/>
  <c r="Q473" i="82"/>
  <c r="Q472" i="82"/>
  <c r="Q432" i="82"/>
  <c r="Q458" i="82"/>
  <c r="Q457" i="82"/>
  <c r="Q456" i="82"/>
  <c r="Q455" i="82"/>
  <c r="Q454" i="82"/>
  <c r="Q453" i="82"/>
  <c r="Q452" i="82"/>
  <c r="Q451" i="82"/>
  <c r="Q439" i="82"/>
  <c r="W438" i="82"/>
  <c r="Q438" i="82"/>
  <c r="W437" i="82"/>
  <c r="Q437" i="82"/>
  <c r="W436" i="82"/>
  <c r="Q436" i="82"/>
  <c r="W435" i="82"/>
  <c r="Q435" i="82"/>
  <c r="W434" i="82"/>
  <c r="Q434" i="82"/>
  <c r="W419" i="82"/>
  <c r="Q419" i="82"/>
  <c r="W418" i="82"/>
  <c r="Q418" i="82"/>
  <c r="W417" i="82"/>
  <c r="Q417" i="82"/>
  <c r="W416" i="82"/>
  <c r="Q416" i="82"/>
  <c r="W415" i="82"/>
  <c r="Q415" i="82"/>
  <c r="W414" i="82"/>
  <c r="Q414" i="82"/>
  <c r="W413" i="82"/>
  <c r="Q413" i="82"/>
  <c r="W412" i="82"/>
  <c r="Q412" i="82"/>
  <c r="W411" i="82"/>
  <c r="Q411" i="82"/>
  <c r="W400" i="82"/>
  <c r="Q400" i="82"/>
  <c r="W399" i="82"/>
  <c r="Q399" i="82"/>
  <c r="Q379" i="82"/>
  <c r="Q378" i="82"/>
  <c r="Q377" i="82"/>
  <c r="Q376" i="82"/>
  <c r="Q375" i="82"/>
  <c r="Q362" i="82"/>
  <c r="Q361" i="82"/>
  <c r="Q360" i="82"/>
  <c r="Q359" i="82"/>
  <c r="Q344" i="82"/>
  <c r="Q343" i="82"/>
  <c r="Q342" i="82"/>
  <c r="Q341" i="82"/>
  <c r="Q325" i="82"/>
  <c r="Q324" i="82"/>
  <c r="Q323" i="82"/>
  <c r="Q322" i="82"/>
  <c r="Q321" i="82"/>
  <c r="Q305" i="82"/>
  <c r="Q304" i="82"/>
  <c r="Q303" i="82"/>
  <c r="Q302" i="82"/>
  <c r="Q301" i="82"/>
  <c r="Q285" i="82"/>
  <c r="Q269" i="82"/>
  <c r="Q268" i="82"/>
  <c r="Q267" i="82"/>
  <c r="Q266" i="82"/>
  <c r="Q265" i="82"/>
  <c r="Q242" i="82"/>
  <c r="Q241" i="82"/>
  <c r="Q249" i="82"/>
  <c r="Q229" i="82"/>
  <c r="Q228" i="82"/>
  <c r="Q227" i="82"/>
  <c r="Q226" i="82"/>
  <c r="Q225" i="82"/>
  <c r="Q224" i="82"/>
  <c r="Q191" i="82"/>
  <c r="Q190" i="82"/>
  <c r="Q189" i="82"/>
  <c r="Q188" i="82"/>
  <c r="Q187" i="82"/>
  <c r="Q172" i="82"/>
  <c r="Q171" i="82"/>
  <c r="Q168" i="82"/>
  <c r="Q167" i="82"/>
  <c r="Q1046" i="82"/>
  <c r="Q1045" i="82"/>
  <c r="Q1044" i="82"/>
  <c r="Q1043" i="82"/>
  <c r="Q1042" i="82"/>
  <c r="Q1041" i="82"/>
  <c r="Q1040" i="82"/>
  <c r="Q1022" i="82"/>
  <c r="Q1004" i="82"/>
  <c r="Q1003" i="82"/>
  <c r="Q971" i="82"/>
  <c r="Q970" i="82"/>
  <c r="Q969" i="82"/>
  <c r="Q968" i="82"/>
  <c r="Q967" i="82"/>
  <c r="Q966" i="82"/>
  <c r="Q965" i="82"/>
  <c r="Q964" i="82"/>
  <c r="Q946" i="82"/>
  <c r="Q945" i="82"/>
  <c r="Q938" i="82"/>
  <c r="Q937" i="82"/>
  <c r="Q936" i="82"/>
  <c r="Q935" i="82"/>
  <c r="Q934" i="82"/>
  <c r="Q933" i="82"/>
  <c r="Q932" i="82"/>
  <c r="Q931" i="82"/>
  <c r="Q895" i="82"/>
  <c r="Q894" i="82"/>
  <c r="Q893" i="82"/>
  <c r="Q892" i="82"/>
  <c r="Q891" i="82"/>
  <c r="Q890" i="82"/>
  <c r="Q889" i="82"/>
  <c r="Q876" i="82"/>
  <c r="Q875" i="82"/>
  <c r="Q874" i="82"/>
  <c r="Q873" i="82"/>
  <c r="Q872" i="82"/>
  <c r="Q871" i="82"/>
  <c r="Q870" i="82"/>
  <c r="Q869" i="82"/>
  <c r="Q859" i="82"/>
  <c r="Q858" i="82"/>
  <c r="Q857" i="82"/>
  <c r="Q856" i="82"/>
  <c r="Q855" i="82"/>
  <c r="Q854" i="82"/>
  <c r="Q853" i="82"/>
  <c r="Q852" i="82"/>
  <c r="Q838" i="82"/>
  <c r="Q837" i="82"/>
  <c r="Q836" i="82"/>
  <c r="Q835" i="82"/>
  <c r="E834" i="82"/>
  <c r="Q833" i="82"/>
  <c r="Q832" i="82"/>
  <c r="Q821" i="82"/>
  <c r="Q820" i="82"/>
  <c r="Q819" i="82"/>
  <c r="Q818" i="82"/>
  <c r="Q817" i="82"/>
  <c r="Q816" i="82"/>
  <c r="Q815" i="82"/>
  <c r="Q814" i="82"/>
  <c r="Q813" i="82"/>
  <c r="Q812" i="82"/>
  <c r="Q802" i="82"/>
  <c r="Q801" i="82"/>
  <c r="Q800" i="82"/>
  <c r="Q799" i="82"/>
  <c r="Q798" i="82"/>
  <c r="Q797" i="82"/>
  <c r="Q796" i="82"/>
  <c r="Q795" i="82"/>
  <c r="Q794" i="82"/>
  <c r="Q793" i="82"/>
  <c r="Q782" i="82"/>
  <c r="Q781" i="82"/>
  <c r="Q780" i="82"/>
  <c r="Q779" i="82"/>
  <c r="Q778" i="82"/>
  <c r="Q777" i="82"/>
  <c r="Q776" i="82"/>
  <c r="Q775" i="82"/>
  <c r="Q774" i="82"/>
  <c r="Q721" i="82"/>
  <c r="Q720" i="82"/>
  <c r="Q718" i="82"/>
  <c r="Q717" i="82"/>
  <c r="Q705" i="82"/>
  <c r="Q704" i="82"/>
  <c r="Q703" i="82"/>
  <c r="Q702" i="82"/>
  <c r="Q701" i="82"/>
  <c r="Q700" i="82"/>
  <c r="Q699" i="82"/>
  <c r="Q698" i="82"/>
  <c r="Q684" i="82"/>
  <c r="Q683" i="82"/>
  <c r="Q682" i="82"/>
  <c r="Q681" i="82"/>
  <c r="Q668" i="82"/>
  <c r="Q667" i="82"/>
  <c r="Q666" i="82"/>
  <c r="Q665" i="82"/>
  <c r="Q664" i="82"/>
  <c r="Q663" i="82"/>
  <c r="Q662" i="82"/>
  <c r="Q661" i="82"/>
  <c r="Q647" i="82"/>
  <c r="Q644" i="82"/>
  <c r="Q643" i="82"/>
  <c r="Q642" i="82"/>
  <c r="Q641" i="82"/>
  <c r="Q629" i="82"/>
  <c r="Q628" i="82"/>
  <c r="Q625" i="82"/>
  <c r="Q624" i="82"/>
  <c r="Q623" i="82"/>
  <c r="Q622" i="82"/>
  <c r="Q585" i="82"/>
  <c r="Q592" i="82"/>
  <c r="Q591" i="82"/>
  <c r="Q590" i="82"/>
  <c r="Q589" i="82"/>
  <c r="Q588" i="82"/>
  <c r="Q586" i="82"/>
  <c r="Q565" i="82"/>
  <c r="Q584" i="82"/>
  <c r="Q573" i="82"/>
  <c r="Q571" i="82"/>
  <c r="Q570" i="82"/>
  <c r="Q569" i="82"/>
  <c r="Q568" i="82"/>
  <c r="Q567" i="82"/>
  <c r="Q566" i="82"/>
  <c r="Q551" i="82"/>
  <c r="Q550" i="82"/>
  <c r="Q548" i="82"/>
  <c r="Q547" i="82"/>
  <c r="Q546" i="82"/>
  <c r="Q495" i="82"/>
  <c r="Q494" i="82"/>
  <c r="Q515" i="82"/>
  <c r="Q514" i="82"/>
  <c r="Q513" i="82"/>
  <c r="Q512" i="82"/>
  <c r="Q511" i="82"/>
  <c r="Q509" i="82"/>
  <c r="Q508" i="82"/>
  <c r="Q496" i="82"/>
  <c r="Q493" i="82"/>
  <c r="Q492" i="82"/>
  <c r="Q491" i="82"/>
  <c r="Q490" i="82"/>
  <c r="Q497" i="82"/>
  <c r="Q471" i="82"/>
  <c r="Q470" i="82"/>
  <c r="W433" i="82"/>
  <c r="Q433" i="82"/>
  <c r="W431" i="82"/>
  <c r="Q431" i="82"/>
  <c r="Q430" i="82"/>
  <c r="W398" i="82"/>
  <c r="Q398" i="82"/>
  <c r="W397" i="82"/>
  <c r="Q397" i="82"/>
  <c r="W396" i="82"/>
  <c r="Q396" i="82"/>
  <c r="W395" i="82"/>
  <c r="Q395" i="82"/>
  <c r="W394" i="82"/>
  <c r="Q394" i="82"/>
  <c r="W393" i="82"/>
  <c r="Q393" i="82"/>
  <c r="W392" i="82"/>
  <c r="Q392" i="82"/>
  <c r="Q373" i="82"/>
  <c r="Q358" i="82"/>
  <c r="Q357" i="82"/>
  <c r="Q356" i="82"/>
  <c r="Q355" i="82"/>
  <c r="Q354" i="82"/>
  <c r="Q340" i="82"/>
  <c r="Q339" i="82"/>
  <c r="Q338" i="82"/>
  <c r="Q337" i="82"/>
  <c r="Q336" i="82"/>
  <c r="Q335" i="82"/>
  <c r="Q320" i="82"/>
  <c r="Q319" i="82"/>
  <c r="Q318" i="82"/>
  <c r="Q316" i="82"/>
  <c r="Q300" i="82"/>
  <c r="Q299" i="82"/>
  <c r="Q298" i="82"/>
  <c r="Q288" i="82"/>
  <c r="Q287" i="82"/>
  <c r="Q286" i="82"/>
  <c r="Q284" i="82"/>
  <c r="Q283" i="82"/>
  <c r="Q282" i="82"/>
  <c r="Q281" i="82"/>
  <c r="Q280" i="82"/>
  <c r="Q279" i="82"/>
  <c r="Q278" i="82"/>
  <c r="Q264" i="82"/>
  <c r="Q263" i="82"/>
  <c r="Q262" i="82"/>
  <c r="Q260" i="82"/>
  <c r="Q259" i="82"/>
  <c r="Q248" i="82"/>
  <c r="Q247" i="82"/>
  <c r="Q246" i="82"/>
  <c r="Q245" i="82"/>
  <c r="Q244" i="82"/>
  <c r="Q243" i="82"/>
  <c r="Q240" i="82"/>
  <c r="Q223" i="82"/>
  <c r="Q222" i="82"/>
  <c r="Q212" i="82"/>
  <c r="Q211" i="82"/>
  <c r="Q209" i="82"/>
  <c r="Q208" i="82"/>
  <c r="Q207" i="82"/>
  <c r="Q206" i="82"/>
  <c r="Q205" i="82"/>
  <c r="Q204" i="82"/>
  <c r="Q203" i="82"/>
  <c r="Q202" i="82"/>
  <c r="Q185" i="82"/>
  <c r="Q184" i="82"/>
  <c r="Q183" i="82"/>
  <c r="Q165" i="82"/>
  <c r="Q164" i="82"/>
  <c r="Q134" i="82"/>
  <c r="Q133" i="82"/>
  <c r="Q132" i="82"/>
  <c r="Q131" i="82"/>
  <c r="Q130" i="82"/>
  <c r="Q129" i="82"/>
  <c r="Q128" i="82"/>
  <c r="Q127" i="82"/>
  <c r="Q126" i="82"/>
  <c r="Q94" i="82"/>
  <c r="Q93" i="82"/>
  <c r="Q92" i="82"/>
  <c r="Q91" i="82"/>
  <c r="Q90" i="82"/>
  <c r="Q89" i="82"/>
  <c r="Q88" i="82"/>
  <c r="Q87" i="82"/>
  <c r="G40" i="10" l="1"/>
  <c r="H40" i="10"/>
  <c r="I40" i="10"/>
  <c r="J40" i="10"/>
  <c r="K40" i="10"/>
  <c r="G32" i="10"/>
  <c r="H32" i="10"/>
  <c r="I32" i="10"/>
  <c r="J32" i="10"/>
  <c r="K32" i="10"/>
  <c r="G22" i="10"/>
  <c r="H22" i="10"/>
  <c r="I22" i="10"/>
  <c r="J22" i="10"/>
  <c r="K22" i="10"/>
  <c r="G13" i="10"/>
  <c r="H13" i="10"/>
  <c r="I13" i="10"/>
  <c r="J13" i="10"/>
  <c r="K13" i="10"/>
  <c r="G40" i="5" l="1"/>
  <c r="H40" i="5"/>
  <c r="I40" i="5"/>
  <c r="J40" i="5"/>
  <c r="K40" i="5"/>
  <c r="G22" i="5"/>
  <c r="H22" i="5"/>
  <c r="I22" i="5"/>
  <c r="J22" i="5"/>
  <c r="K22" i="5"/>
  <c r="G31" i="5"/>
  <c r="H31" i="5"/>
  <c r="I31" i="5"/>
  <c r="J31" i="5"/>
  <c r="K31" i="5"/>
  <c r="G14" i="5"/>
  <c r="H14" i="5"/>
  <c r="I14" i="5"/>
  <c r="J14" i="5"/>
  <c r="K14" i="5"/>
  <c r="E13" i="27" l="1"/>
  <c r="F13" i="27"/>
  <c r="G13" i="27"/>
  <c r="H13" i="27"/>
  <c r="I13" i="27"/>
  <c r="E22" i="27"/>
  <c r="F22" i="27"/>
  <c r="G22" i="27"/>
  <c r="H22" i="27"/>
  <c r="I22" i="27"/>
  <c r="E31" i="27"/>
  <c r="F31" i="27"/>
  <c r="G31" i="27"/>
  <c r="H31" i="27"/>
  <c r="I31" i="27"/>
  <c r="E41" i="27"/>
  <c r="F41" i="27"/>
  <c r="G41" i="27"/>
  <c r="H41" i="27"/>
  <c r="I41" i="27"/>
  <c r="D33" i="27" l="1"/>
  <c r="D34" i="27"/>
  <c r="D35" i="27"/>
  <c r="D36" i="27"/>
  <c r="D37" i="27"/>
  <c r="D38" i="27"/>
  <c r="D39" i="27"/>
  <c r="D32" i="27"/>
  <c r="D24" i="27"/>
  <c r="D25" i="27"/>
  <c r="D26" i="27"/>
  <c r="D27" i="27"/>
  <c r="D28" i="27"/>
  <c r="D29" i="27"/>
  <c r="D30" i="27"/>
  <c r="D23" i="27"/>
  <c r="D15" i="27"/>
  <c r="D16" i="27"/>
  <c r="D17" i="27"/>
  <c r="D18" i="27"/>
  <c r="D19" i="27"/>
  <c r="D20" i="27"/>
  <c r="D21" i="27"/>
  <c r="D14" i="27"/>
  <c r="G49" i="3"/>
  <c r="H49" i="3"/>
  <c r="I49" i="3"/>
  <c r="J49" i="3"/>
  <c r="K49" i="3"/>
  <c r="G36" i="3"/>
  <c r="H36" i="3"/>
  <c r="I36" i="3"/>
  <c r="J36" i="3"/>
  <c r="K36" i="3"/>
  <c r="G26" i="3"/>
  <c r="H26" i="3"/>
  <c r="I26" i="3"/>
  <c r="J26" i="3"/>
  <c r="K26" i="3"/>
  <c r="G15" i="3"/>
  <c r="H15" i="3"/>
  <c r="I15" i="3"/>
  <c r="J15" i="3"/>
  <c r="K15" i="3"/>
  <c r="F54" i="3"/>
  <c r="F55" i="3"/>
  <c r="F56" i="3"/>
  <c r="F53" i="3"/>
  <c r="G41" i="28"/>
  <c r="H41" i="28"/>
  <c r="I41" i="28"/>
  <c r="J41" i="28"/>
  <c r="K41" i="28"/>
  <c r="G31" i="28"/>
  <c r="H31" i="28"/>
  <c r="I31" i="28"/>
  <c r="J31" i="28"/>
  <c r="K31" i="28"/>
  <c r="G22" i="28"/>
  <c r="H22" i="28"/>
  <c r="I22" i="28"/>
  <c r="J22" i="28"/>
  <c r="K22" i="28"/>
  <c r="G13" i="28"/>
  <c r="H13" i="28"/>
  <c r="I13" i="28"/>
  <c r="J13" i="28"/>
  <c r="K13" i="28"/>
  <c r="G50" i="4"/>
  <c r="H50" i="4"/>
  <c r="I50" i="4"/>
  <c r="J50" i="4"/>
  <c r="K50" i="4"/>
  <c r="G37" i="4"/>
  <c r="H37" i="4"/>
  <c r="I37" i="4"/>
  <c r="J37" i="4"/>
  <c r="K37" i="4"/>
  <c r="G26" i="4"/>
  <c r="H26" i="4"/>
  <c r="I26" i="4"/>
  <c r="J26" i="4"/>
  <c r="K26" i="4"/>
  <c r="G15" i="4"/>
  <c r="H15" i="4"/>
  <c r="I15" i="4"/>
  <c r="J15" i="4"/>
  <c r="K15" i="4"/>
  <c r="F40" i="4"/>
  <c r="F41" i="4"/>
  <c r="F42" i="4"/>
  <c r="F43" i="4"/>
  <c r="F44" i="4"/>
  <c r="F45" i="4"/>
  <c r="F46" i="4"/>
  <c r="F47" i="4"/>
  <c r="F48" i="4"/>
  <c r="F49" i="4"/>
  <c r="F39" i="4"/>
  <c r="F50" i="4" s="1"/>
  <c r="F28" i="4"/>
  <c r="F29" i="4"/>
  <c r="F30" i="4"/>
  <c r="F31" i="4"/>
  <c r="F32" i="4"/>
  <c r="F33" i="4"/>
  <c r="F34" i="4"/>
  <c r="F35" i="4"/>
  <c r="F36" i="4"/>
  <c r="F27" i="4"/>
  <c r="F37" i="4" s="1"/>
  <c r="F17" i="4"/>
  <c r="F18" i="4"/>
  <c r="F19" i="4"/>
  <c r="F20" i="4"/>
  <c r="F21" i="4"/>
  <c r="F22" i="4"/>
  <c r="F23" i="4"/>
  <c r="F24" i="4"/>
  <c r="F25" i="4"/>
  <c r="F16" i="4"/>
  <c r="F26" i="4" s="1"/>
  <c r="F6" i="4"/>
  <c r="F7" i="4"/>
  <c r="F8" i="4"/>
  <c r="F9" i="4"/>
  <c r="F10" i="4"/>
  <c r="F11" i="4"/>
  <c r="F12" i="4"/>
  <c r="F13" i="4"/>
  <c r="F14" i="4"/>
  <c r="F33" i="28"/>
  <c r="F34" i="28"/>
  <c r="F35" i="28"/>
  <c r="F36" i="28"/>
  <c r="F37" i="28"/>
  <c r="F38" i="28"/>
  <c r="F39" i="28"/>
  <c r="F40" i="28"/>
  <c r="F32" i="28"/>
  <c r="F41" i="28" s="1"/>
  <c r="F24" i="28"/>
  <c r="F25" i="28"/>
  <c r="F26" i="28"/>
  <c r="F27" i="28"/>
  <c r="F28" i="28"/>
  <c r="F29" i="28"/>
  <c r="F23" i="28"/>
  <c r="F31" i="28" s="1"/>
  <c r="F15" i="28"/>
  <c r="F16" i="28"/>
  <c r="F17" i="28"/>
  <c r="F18" i="28"/>
  <c r="F19" i="28"/>
  <c r="F20" i="28"/>
  <c r="F21" i="28"/>
  <c r="F14" i="28"/>
  <c r="F22" i="28" s="1"/>
  <c r="D22" i="27" l="1"/>
  <c r="D31" i="27"/>
  <c r="D41" i="27"/>
  <c r="F49" i="9"/>
  <c r="F50" i="9"/>
  <c r="F48" i="9"/>
  <c r="F20" i="9"/>
  <c r="F40" i="9"/>
  <c r="F41" i="9"/>
  <c r="F42" i="9"/>
  <c r="F43" i="9"/>
  <c r="F44" i="9"/>
  <c r="F45" i="9"/>
  <c r="F46" i="9"/>
  <c r="F39" i="9"/>
  <c r="F36" i="9"/>
  <c r="F26" i="9"/>
  <c r="F27" i="9"/>
  <c r="F28" i="9"/>
  <c r="F29" i="9"/>
  <c r="F30" i="9"/>
  <c r="F31" i="9"/>
  <c r="F26" i="11" l="1"/>
  <c r="F27" i="11"/>
  <c r="F28" i="11"/>
  <c r="F29" i="11"/>
  <c r="F30" i="11"/>
  <c r="F31" i="11"/>
  <c r="F32" i="11"/>
  <c r="F36" i="11"/>
  <c r="F38" i="11"/>
  <c r="F39" i="11"/>
  <c r="F40" i="11"/>
  <c r="F41" i="11"/>
  <c r="F35" i="11"/>
  <c r="F25" i="11"/>
  <c r="F24" i="11"/>
  <c r="F15" i="11"/>
  <c r="F16" i="11"/>
  <c r="F17" i="11"/>
  <c r="F18" i="11"/>
  <c r="F19" i="11"/>
  <c r="F20" i="11"/>
  <c r="F21" i="11"/>
  <c r="F22" i="11"/>
  <c r="F14" i="11"/>
  <c r="F6" i="11"/>
  <c r="F7" i="11"/>
  <c r="F8" i="11"/>
  <c r="F9" i="11"/>
  <c r="F10" i="11"/>
  <c r="F11" i="11"/>
  <c r="F12" i="11"/>
  <c r="F5" i="11"/>
  <c r="G14" i="30" l="1"/>
  <c r="H14" i="30"/>
  <c r="I14" i="30"/>
  <c r="J14" i="30"/>
  <c r="K14" i="30"/>
  <c r="G25" i="30"/>
  <c r="H25" i="30"/>
  <c r="I25" i="30"/>
  <c r="J25" i="30"/>
  <c r="K25" i="30"/>
  <c r="G36" i="30"/>
  <c r="H36" i="30"/>
  <c r="I36" i="30"/>
  <c r="J36" i="30"/>
  <c r="K36" i="30"/>
  <c r="G45" i="30"/>
  <c r="H45" i="30"/>
  <c r="I45" i="30"/>
  <c r="J45" i="30"/>
  <c r="K45" i="30"/>
  <c r="G53" i="30"/>
  <c r="H53" i="30"/>
  <c r="I53" i="30"/>
  <c r="J53" i="30"/>
  <c r="K53" i="30"/>
  <c r="F50" i="30"/>
  <c r="F53" i="30" s="1"/>
  <c r="F51" i="30"/>
  <c r="F52" i="30"/>
  <c r="F49" i="30"/>
  <c r="F47" i="30"/>
  <c r="F46" i="30"/>
  <c r="F44" i="30"/>
  <c r="F38" i="30"/>
  <c r="F39" i="30"/>
  <c r="F40" i="30"/>
  <c r="F42" i="30"/>
  <c r="F45" i="30" s="1"/>
  <c r="F37" i="30"/>
  <c r="F27" i="30"/>
  <c r="F28" i="30"/>
  <c r="F29" i="30"/>
  <c r="F30" i="30"/>
  <c r="F31" i="30"/>
  <c r="F32" i="30"/>
  <c r="F33" i="30"/>
  <c r="F34" i="30"/>
  <c r="F35" i="30"/>
  <c r="F26" i="30"/>
  <c r="F36" i="30" s="1"/>
  <c r="F16" i="30"/>
  <c r="F17" i="30"/>
  <c r="F18" i="30"/>
  <c r="F19" i="30"/>
  <c r="F20" i="30"/>
  <c r="F21" i="30"/>
  <c r="F22" i="30"/>
  <c r="F23" i="30"/>
  <c r="F24" i="30"/>
  <c r="F15" i="30"/>
  <c r="F25" i="30" s="1"/>
  <c r="H51" i="16"/>
  <c r="I51" i="16"/>
  <c r="J51" i="16"/>
  <c r="K51" i="16"/>
  <c r="G15" i="16"/>
  <c r="H15" i="16"/>
  <c r="I15" i="16"/>
  <c r="J15" i="16"/>
  <c r="K15" i="16"/>
  <c r="H24" i="16"/>
  <c r="I24" i="16"/>
  <c r="J24" i="16"/>
  <c r="K24" i="16"/>
  <c r="H36" i="16"/>
  <c r="I36" i="16"/>
  <c r="J36" i="16"/>
  <c r="K36" i="16"/>
  <c r="F26" i="16"/>
  <c r="F27" i="16"/>
  <c r="F28" i="16"/>
  <c r="F29" i="16"/>
  <c r="F30" i="16"/>
  <c r="F32" i="16"/>
  <c r="F34" i="16"/>
  <c r="F35" i="16"/>
  <c r="F17" i="16"/>
  <c r="F18" i="16"/>
  <c r="F19" i="16"/>
  <c r="F20" i="16"/>
  <c r="F21" i="16"/>
  <c r="F22" i="16"/>
  <c r="F38" i="16"/>
  <c r="F40" i="16"/>
  <c r="F41" i="16"/>
  <c r="F42" i="16"/>
  <c r="F43" i="16"/>
  <c r="F44" i="16"/>
  <c r="F45" i="16"/>
  <c r="F46" i="16"/>
  <c r="F47" i="16"/>
  <c r="F48" i="16"/>
  <c r="F50" i="16"/>
  <c r="G26" i="2"/>
  <c r="H26" i="2"/>
  <c r="I26" i="2"/>
  <c r="J26" i="2"/>
  <c r="K26" i="2"/>
  <c r="G38" i="2"/>
  <c r="H38" i="2"/>
  <c r="I38" i="2"/>
  <c r="J38" i="2"/>
  <c r="K38" i="2"/>
  <c r="G49" i="2"/>
  <c r="H49" i="2"/>
  <c r="I49" i="2"/>
  <c r="J49" i="2"/>
  <c r="K49" i="2"/>
  <c r="G53" i="2"/>
  <c r="H53" i="2"/>
  <c r="I53" i="2"/>
  <c r="J53" i="2"/>
  <c r="K53" i="2"/>
  <c r="G61" i="2"/>
  <c r="H61" i="2"/>
  <c r="I61" i="2"/>
  <c r="J61" i="2"/>
  <c r="K61" i="2"/>
  <c r="F55" i="2"/>
  <c r="F56" i="2"/>
  <c r="F57" i="2"/>
  <c r="F58" i="2"/>
  <c r="F59" i="2"/>
  <c r="F60" i="2"/>
  <c r="F62" i="2"/>
  <c r="F54" i="2"/>
  <c r="F61" i="2" s="1"/>
  <c r="F52" i="2"/>
  <c r="F50" i="2"/>
  <c r="F40" i="2"/>
  <c r="F41" i="2"/>
  <c r="F42" i="2"/>
  <c r="F43" i="2"/>
  <c r="F44" i="2"/>
  <c r="F45" i="2"/>
  <c r="F46" i="2"/>
  <c r="F47" i="2"/>
  <c r="F48" i="2"/>
  <c r="F39" i="2"/>
  <c r="F53" i="2" l="1"/>
  <c r="F49" i="2"/>
  <c r="F28" i="2"/>
  <c r="F29" i="2"/>
  <c r="F30" i="2"/>
  <c r="F31" i="2"/>
  <c r="F32" i="2"/>
  <c r="F33" i="2"/>
  <c r="F34" i="2"/>
  <c r="F35" i="2"/>
  <c r="F36" i="2"/>
  <c r="F37" i="2"/>
  <c r="F27" i="2"/>
  <c r="F38" i="2" s="1"/>
  <c r="F18" i="2"/>
  <c r="F19" i="2"/>
  <c r="F20" i="2"/>
  <c r="F21" i="2"/>
  <c r="F22" i="2"/>
  <c r="F23" i="2"/>
  <c r="F24" i="2"/>
  <c r="F25" i="2"/>
  <c r="F17" i="2"/>
  <c r="G16" i="2"/>
  <c r="H16" i="2"/>
  <c r="I16" i="2"/>
  <c r="J16" i="2"/>
  <c r="K16" i="2"/>
  <c r="F6" i="2"/>
  <c r="F7" i="2"/>
  <c r="F8" i="2"/>
  <c r="F9" i="2"/>
  <c r="F10" i="2"/>
  <c r="F11" i="2"/>
  <c r="F12" i="2"/>
  <c r="F13" i="2"/>
  <c r="F14" i="2"/>
  <c r="F15" i="2"/>
  <c r="F26" i="2" l="1"/>
  <c r="G36" i="29"/>
  <c r="H36" i="29"/>
  <c r="I36" i="29"/>
  <c r="J36" i="29"/>
  <c r="K36" i="29"/>
  <c r="G31" i="29"/>
  <c r="H31" i="29"/>
  <c r="I31" i="29"/>
  <c r="J31" i="29"/>
  <c r="K31" i="29"/>
  <c r="G22" i="29"/>
  <c r="H22" i="29"/>
  <c r="I22" i="29"/>
  <c r="J22" i="29"/>
  <c r="K22" i="29"/>
  <c r="G13" i="29"/>
  <c r="H13" i="29"/>
  <c r="I13" i="29"/>
  <c r="J13" i="29"/>
  <c r="K13" i="29"/>
  <c r="F12" i="28" l="1"/>
  <c r="F11" i="28"/>
  <c r="F10" i="28"/>
  <c r="F9" i="28"/>
  <c r="F8" i="28"/>
  <c r="F7" i="28"/>
  <c r="F6" i="28"/>
  <c r="F5" i="28"/>
  <c r="F13" i="28" l="1"/>
  <c r="D12" i="27"/>
  <c r="D11" i="27"/>
  <c r="D10" i="27"/>
  <c r="D9" i="27"/>
  <c r="D8" i="27"/>
  <c r="D7" i="27"/>
  <c r="D6" i="27"/>
  <c r="D5" i="27"/>
  <c r="D13" i="27" s="1"/>
  <c r="F34" i="9" l="1"/>
  <c r="F33" i="9"/>
  <c r="F32" i="9"/>
  <c r="F25" i="9"/>
  <c r="F24" i="9"/>
  <c r="F23" i="9"/>
  <c r="F22" i="9"/>
  <c r="F21" i="9"/>
  <c r="F19" i="9"/>
  <c r="F18" i="9"/>
  <c r="F17" i="9"/>
  <c r="F16" i="9"/>
  <c r="F15" i="9"/>
  <c r="F13" i="9"/>
  <c r="F12" i="9"/>
  <c r="F11" i="9"/>
  <c r="F10" i="9"/>
  <c r="F9" i="9"/>
  <c r="F8" i="9"/>
  <c r="F7" i="9"/>
  <c r="F6" i="9"/>
  <c r="F5" i="9"/>
  <c r="F5" i="4" l="1"/>
  <c r="F15" i="4" s="1"/>
  <c r="F5" i="2" l="1"/>
  <c r="F16" i="2" s="1"/>
  <c r="F37" i="16"/>
  <c r="F25" i="16"/>
  <c r="G23" i="16"/>
  <c r="F16" i="16"/>
  <c r="F14" i="16"/>
  <c r="F13" i="16"/>
  <c r="F12" i="16"/>
  <c r="F11" i="16"/>
  <c r="F10" i="16"/>
  <c r="F9" i="16"/>
  <c r="F8" i="16"/>
  <c r="F7" i="16"/>
  <c r="F6" i="16"/>
  <c r="F5" i="16"/>
  <c r="F23" i="16" l="1"/>
  <c r="F24" i="16" s="1"/>
  <c r="G24" i="16"/>
  <c r="G31" i="16" s="1"/>
  <c r="F15" i="16"/>
  <c r="G36" i="16"/>
  <c r="G39" i="16" s="1"/>
  <c r="F31" i="16"/>
  <c r="F36" i="16" s="1"/>
  <c r="F31" i="10"/>
  <c r="F30" i="10"/>
  <c r="F29" i="10"/>
  <c r="F28" i="10"/>
  <c r="F27" i="10"/>
  <c r="F26" i="10"/>
  <c r="F25" i="10"/>
  <c r="F24" i="10"/>
  <c r="F23" i="10"/>
  <c r="F12" i="10"/>
  <c r="F11" i="10"/>
  <c r="F10" i="10"/>
  <c r="F9" i="10"/>
  <c r="F8" i="10"/>
  <c r="F7" i="10"/>
  <c r="F6" i="10"/>
  <c r="F5" i="10"/>
  <c r="F39" i="10"/>
  <c r="F38" i="10"/>
  <c r="F37" i="10"/>
  <c r="F36" i="10"/>
  <c r="F35" i="10"/>
  <c r="F34" i="10"/>
  <c r="F21" i="10"/>
  <c r="F20" i="10"/>
  <c r="F19" i="10"/>
  <c r="F18" i="10"/>
  <c r="F17" i="10"/>
  <c r="F16" i="10"/>
  <c r="F15" i="10"/>
  <c r="F14" i="10"/>
  <c r="F22" i="10" l="1"/>
  <c r="F40" i="10"/>
  <c r="F13" i="10"/>
  <c r="F32" i="10"/>
  <c r="F39" i="16"/>
  <c r="F51" i="16" s="1"/>
  <c r="G51" i="16"/>
  <c r="F34" i="5"/>
  <c r="F35" i="5"/>
  <c r="F36" i="5"/>
  <c r="F37" i="5"/>
  <c r="F38" i="5"/>
  <c r="F39" i="5"/>
  <c r="F33" i="5"/>
  <c r="F23" i="5"/>
  <c r="F25" i="5"/>
  <c r="F26" i="5"/>
  <c r="F27" i="5"/>
  <c r="F28" i="5"/>
  <c r="F29" i="5"/>
  <c r="F30" i="5"/>
  <c r="F24" i="5"/>
  <c r="F16" i="5"/>
  <c r="F17" i="5"/>
  <c r="F18" i="5"/>
  <c r="F19" i="5"/>
  <c r="F20" i="5"/>
  <c r="F21" i="5"/>
  <c r="F15" i="5"/>
  <c r="F6" i="5"/>
  <c r="F7" i="5"/>
  <c r="F8" i="5"/>
  <c r="F9" i="5"/>
  <c r="F10" i="5"/>
  <c r="F11" i="5"/>
  <c r="F12" i="5"/>
  <c r="F13" i="5"/>
  <c r="F5" i="5"/>
  <c r="F14" i="5" s="1"/>
  <c r="F41" i="3"/>
  <c r="F42" i="3"/>
  <c r="F43" i="3"/>
  <c r="F44" i="3"/>
  <c r="F45" i="3"/>
  <c r="F46" i="3"/>
  <c r="F47" i="3"/>
  <c r="F48" i="3"/>
  <c r="F39" i="3"/>
  <c r="F28" i="3"/>
  <c r="F29" i="3"/>
  <c r="F30" i="3"/>
  <c r="F31" i="3"/>
  <c r="F32" i="3"/>
  <c r="F33" i="3"/>
  <c r="F34" i="3"/>
  <c r="F35" i="3"/>
  <c r="F27" i="3"/>
  <c r="F17" i="3"/>
  <c r="F18" i="3"/>
  <c r="F19" i="3"/>
  <c r="F20" i="3"/>
  <c r="F21" i="3"/>
  <c r="F22" i="3"/>
  <c r="F23" i="3"/>
  <c r="F24" i="3"/>
  <c r="F25" i="3"/>
  <c r="F16" i="3"/>
  <c r="F6" i="3"/>
  <c r="F7" i="3"/>
  <c r="F8" i="3"/>
  <c r="F9" i="3"/>
  <c r="F10" i="3"/>
  <c r="F11" i="3"/>
  <c r="F12" i="3"/>
  <c r="F13" i="3"/>
  <c r="F14" i="3"/>
  <c r="F5" i="3"/>
  <c r="F40" i="5" l="1"/>
  <c r="F22" i="5"/>
  <c r="F31" i="5"/>
  <c r="F49" i="3"/>
  <c r="F36" i="3"/>
  <c r="F26" i="3"/>
  <c r="F15" i="3"/>
  <c r="F17" i="1"/>
  <c r="F18" i="1"/>
  <c r="F19" i="1"/>
  <c r="F20" i="1"/>
  <c r="F21" i="1"/>
  <c r="F22" i="1"/>
  <c r="F23" i="1"/>
  <c r="F24" i="1"/>
  <c r="F6" i="1"/>
  <c r="F7" i="1"/>
  <c r="F8" i="1"/>
  <c r="F9" i="1"/>
  <c r="F10" i="1"/>
  <c r="F11" i="1"/>
  <c r="F12" i="1"/>
  <c r="F13" i="1"/>
  <c r="F14" i="1"/>
  <c r="L26" i="2" l="1"/>
  <c r="L50" i="1"/>
  <c r="K50" i="1"/>
  <c r="J50" i="1"/>
  <c r="I50" i="1"/>
  <c r="H50" i="1"/>
  <c r="G50" i="1"/>
  <c r="F49" i="1"/>
  <c r="F48" i="1"/>
  <c r="F46" i="1"/>
  <c r="F45" i="1"/>
  <c r="F44" i="1"/>
  <c r="F43" i="1"/>
  <c r="F42" i="1"/>
  <c r="F41" i="1"/>
  <c r="F40" i="1"/>
  <c r="F38" i="1"/>
  <c r="L25" i="1"/>
  <c r="K25" i="1"/>
  <c r="J25" i="1"/>
  <c r="I25" i="1"/>
  <c r="H25" i="1"/>
  <c r="G25" i="1"/>
  <c r="F16" i="1"/>
  <c r="F25" i="1" s="1"/>
  <c r="F50" i="1" l="1"/>
  <c r="F6" i="30" l="1"/>
  <c r="F7" i="30"/>
  <c r="F8" i="30"/>
  <c r="F9" i="30"/>
  <c r="F10" i="30"/>
  <c r="F11" i="30"/>
  <c r="F12" i="30"/>
  <c r="F13" i="30"/>
  <c r="F5" i="30"/>
  <c r="G15" i="1"/>
  <c r="H15" i="1"/>
  <c r="I15" i="1"/>
  <c r="J15" i="1"/>
  <c r="K15" i="1"/>
  <c r="G37" i="1"/>
  <c r="H37" i="1"/>
  <c r="I37" i="1"/>
  <c r="J37" i="1"/>
  <c r="K37" i="1"/>
  <c r="F27" i="1"/>
  <c r="F28" i="1"/>
  <c r="F29" i="1"/>
  <c r="F30" i="1"/>
  <c r="F31" i="1"/>
  <c r="F32" i="1"/>
  <c r="F33" i="1"/>
  <c r="F34" i="1"/>
  <c r="F35" i="1"/>
  <c r="F36" i="1"/>
  <c r="F26" i="1"/>
  <c r="F5" i="1"/>
  <c r="F15" i="1" s="1"/>
  <c r="F38" i="29"/>
  <c r="F39" i="29"/>
  <c r="F40" i="29"/>
  <c r="F41" i="29"/>
  <c r="F42" i="29"/>
  <c r="F37" i="29"/>
  <c r="F44" i="29"/>
  <c r="F45" i="29"/>
  <c r="F46" i="29"/>
  <c r="F47" i="29"/>
  <c r="F48" i="29"/>
  <c r="F43" i="29"/>
  <c r="F33" i="29"/>
  <c r="F34" i="29"/>
  <c r="F35" i="29"/>
  <c r="F36" i="29"/>
  <c r="F15" i="29"/>
  <c r="F16" i="29"/>
  <c r="F17" i="29"/>
  <c r="F18" i="29"/>
  <c r="F19" i="29"/>
  <c r="F20" i="29"/>
  <c r="F21" i="29"/>
  <c r="F14" i="29"/>
  <c r="F22" i="29" s="1"/>
  <c r="F6" i="29"/>
  <c r="F7" i="29"/>
  <c r="F8" i="29"/>
  <c r="F9" i="29"/>
  <c r="F10" i="29"/>
  <c r="F11" i="29"/>
  <c r="F12" i="29"/>
  <c r="F5" i="29"/>
  <c r="F13" i="29" s="1"/>
  <c r="F24" i="29"/>
  <c r="F25" i="29"/>
  <c r="F26" i="29"/>
  <c r="F27" i="29"/>
  <c r="F28" i="29"/>
  <c r="F29" i="29"/>
  <c r="F30" i="29"/>
  <c r="F23" i="29"/>
  <c r="F31" i="29" s="1"/>
  <c r="E52" i="26"/>
  <c r="E53" i="26"/>
  <c r="E54" i="26"/>
  <c r="E55" i="26"/>
  <c r="E56" i="26"/>
  <c r="E51" i="26"/>
  <c r="E42" i="26"/>
  <c r="E43" i="26"/>
  <c r="E44" i="26"/>
  <c r="E45" i="26"/>
  <c r="E46" i="26"/>
  <c r="E47" i="26"/>
  <c r="E48" i="26"/>
  <c r="E49" i="26"/>
  <c r="E41" i="26"/>
  <c r="E26" i="26"/>
  <c r="F40" i="26"/>
  <c r="G40" i="26"/>
  <c r="H40" i="26"/>
  <c r="I40" i="26"/>
  <c r="J40" i="26"/>
  <c r="F30" i="26"/>
  <c r="G30" i="26"/>
  <c r="H30" i="26"/>
  <c r="I30" i="26"/>
  <c r="J30" i="26"/>
  <c r="F22" i="26"/>
  <c r="G22" i="26"/>
  <c r="H22" i="26"/>
  <c r="I22" i="26"/>
  <c r="J22" i="26"/>
  <c r="F13" i="26"/>
  <c r="G13" i="26"/>
  <c r="H13" i="26"/>
  <c r="I13" i="26"/>
  <c r="J13" i="26"/>
  <c r="E24" i="26"/>
  <c r="E25" i="26"/>
  <c r="E27" i="26"/>
  <c r="E28" i="26"/>
  <c r="E29" i="26"/>
  <c r="E23" i="26"/>
  <c r="E32" i="26"/>
  <c r="E35" i="26"/>
  <c r="E36" i="26"/>
  <c r="E37" i="26"/>
  <c r="E38" i="26"/>
  <c r="E39" i="26"/>
  <c r="E31" i="26"/>
  <c r="E15" i="26"/>
  <c r="E16" i="26"/>
  <c r="E17" i="26"/>
  <c r="E18" i="26"/>
  <c r="E19" i="26"/>
  <c r="E20" i="26"/>
  <c r="E21" i="26"/>
  <c r="E14" i="26"/>
  <c r="E6" i="26"/>
  <c r="E7" i="26"/>
  <c r="E8" i="26"/>
  <c r="E9" i="26"/>
  <c r="E10" i="26"/>
  <c r="E11" i="26"/>
  <c r="E12" i="26"/>
  <c r="E5" i="26"/>
  <c r="G42" i="11"/>
  <c r="H42" i="11"/>
  <c r="I42" i="11"/>
  <c r="J42" i="11"/>
  <c r="K42" i="11"/>
  <c r="G33" i="11"/>
  <c r="H33" i="11"/>
  <c r="I33" i="11"/>
  <c r="J33" i="11"/>
  <c r="K33" i="11"/>
  <c r="G23" i="11"/>
  <c r="H23" i="11"/>
  <c r="I23" i="11"/>
  <c r="J23" i="11"/>
  <c r="K23" i="11"/>
  <c r="G13" i="11"/>
  <c r="H13" i="11"/>
  <c r="I13" i="11"/>
  <c r="J13" i="11"/>
  <c r="K13" i="11"/>
  <c r="K40" i="26"/>
  <c r="K30" i="26"/>
  <c r="K22" i="26"/>
  <c r="K13" i="26"/>
  <c r="J31" i="27"/>
  <c r="J41" i="27"/>
  <c r="J22" i="27"/>
  <c r="J13" i="27"/>
  <c r="L48" i="30"/>
  <c r="K48" i="30"/>
  <c r="J48" i="30"/>
  <c r="L53" i="30"/>
  <c r="L25" i="30"/>
  <c r="L14" i="30"/>
  <c r="L45" i="30"/>
  <c r="L41" i="28"/>
  <c r="L31" i="28"/>
  <c r="L22" i="28"/>
  <c r="L13" i="28"/>
  <c r="L36" i="29"/>
  <c r="L31" i="29"/>
  <c r="L22" i="29"/>
  <c r="L13" i="29"/>
  <c r="L61" i="2"/>
  <c r="L51" i="16"/>
  <c r="L36" i="16"/>
  <c r="L24" i="16"/>
  <c r="L15" i="16"/>
  <c r="L42" i="11"/>
  <c r="L33" i="11"/>
  <c r="L23" i="11"/>
  <c r="L13" i="11"/>
  <c r="L40" i="10"/>
  <c r="L32" i="10"/>
  <c r="L22" i="10"/>
  <c r="L13" i="10"/>
  <c r="J35" i="9"/>
  <c r="K35" i="9"/>
  <c r="L35" i="9"/>
  <c r="J47" i="9"/>
  <c r="K47" i="9"/>
  <c r="L47" i="9"/>
  <c r="J24" i="9"/>
  <c r="K24" i="9"/>
  <c r="L24" i="9"/>
  <c r="J14" i="9"/>
  <c r="K14" i="9"/>
  <c r="L14" i="9"/>
  <c r="L40" i="5"/>
  <c r="L22" i="5"/>
  <c r="L49" i="4"/>
  <c r="L48" i="4"/>
  <c r="L47" i="4"/>
  <c r="L46" i="4"/>
  <c r="L45" i="4"/>
  <c r="L44" i="4"/>
  <c r="L43" i="4"/>
  <c r="L42" i="4"/>
  <c r="L41" i="4"/>
  <c r="L40" i="4"/>
  <c r="L39" i="4"/>
  <c r="L25" i="4"/>
  <c r="L24" i="4"/>
  <c r="L23" i="4"/>
  <c r="L22" i="4"/>
  <c r="L21" i="4"/>
  <c r="L20" i="4"/>
  <c r="L19" i="4"/>
  <c r="L18" i="4"/>
  <c r="L17" i="4"/>
  <c r="L16" i="4"/>
  <c r="L49" i="3"/>
  <c r="L36" i="3"/>
  <c r="L26" i="3"/>
  <c r="L15" i="3"/>
  <c r="L53" i="2"/>
  <c r="L49" i="2"/>
  <c r="L38" i="2"/>
  <c r="L16" i="2"/>
  <c r="L37" i="1"/>
  <c r="L15" i="1"/>
  <c r="F14" i="30" l="1"/>
  <c r="F33" i="11"/>
  <c r="F42" i="11"/>
  <c r="F13" i="11"/>
  <c r="F23" i="11"/>
  <c r="L50" i="4"/>
  <c r="L26" i="4"/>
  <c r="F37" i="1"/>
  <c r="E40" i="26"/>
  <c r="E30" i="26"/>
  <c r="E13" i="26"/>
  <c r="E22" i="26"/>
  <c r="L36" i="30" l="1"/>
  <c r="L31" i="5" l="1"/>
  <c r="L14" i="5"/>
  <c r="L27" i="4"/>
  <c r="L30" i="4"/>
  <c r="L33" i="4"/>
  <c r="L36" i="4"/>
  <c r="L32" i="4"/>
  <c r="L31" i="4"/>
  <c r="L29" i="4"/>
  <c r="L28" i="4"/>
  <c r="L35" i="4"/>
  <c r="L34" i="4"/>
  <c r="L11" i="4"/>
  <c r="L13" i="4"/>
  <c r="L6" i="4"/>
  <c r="L14" i="4"/>
  <c r="L12" i="4"/>
  <c r="L10" i="4"/>
  <c r="L9" i="4"/>
  <c r="L8" i="4"/>
  <c r="L7" i="4"/>
  <c r="L5" i="4"/>
  <c r="L15" i="4" l="1"/>
  <c r="L37" i="4"/>
</calcChain>
</file>

<file path=xl/sharedStrings.xml><?xml version="1.0" encoding="utf-8"?>
<sst xmlns="http://schemas.openxmlformats.org/spreadsheetml/2006/main" count="5897" uniqueCount="1006">
  <si>
    <t>تعداد واحد</t>
  </si>
  <si>
    <t>پيش نياز</t>
  </si>
  <si>
    <t>نوع درس</t>
  </si>
  <si>
    <t>نام درس</t>
  </si>
  <si>
    <t>كد درس</t>
  </si>
  <si>
    <t>تخصصي</t>
  </si>
  <si>
    <t>پايه</t>
  </si>
  <si>
    <t>اصلي</t>
  </si>
  <si>
    <t>عمومي</t>
  </si>
  <si>
    <t>جمع ترم اول</t>
  </si>
  <si>
    <t>جمع ترم دوم</t>
  </si>
  <si>
    <t>جمع ترم سوم</t>
  </si>
  <si>
    <t>جمع ترم چهارم</t>
  </si>
  <si>
    <t>واحد</t>
  </si>
  <si>
    <t>همنياز</t>
  </si>
  <si>
    <t xml:space="preserve">تربيت بدني </t>
  </si>
  <si>
    <t>تكنولوژي و كارگاه مشبك كاري</t>
  </si>
  <si>
    <t>تكنولوژي و كارگاه منبت</t>
  </si>
  <si>
    <t xml:space="preserve">زبان فارسي </t>
  </si>
  <si>
    <t>شناخت مواد و مصالح</t>
  </si>
  <si>
    <t>طراحي</t>
  </si>
  <si>
    <t>گياه شناسي</t>
  </si>
  <si>
    <t>آشنايي با كاربرد رایانه</t>
  </si>
  <si>
    <t xml:space="preserve">اخلاق اسلامي </t>
  </si>
  <si>
    <t xml:space="preserve">تاريخ هنر ايران </t>
  </si>
  <si>
    <t>تكنولوژي و كارگاه كنده كاري</t>
  </si>
  <si>
    <t xml:space="preserve">شيمي چوب </t>
  </si>
  <si>
    <t xml:space="preserve">فيزيك عمومي </t>
  </si>
  <si>
    <t xml:space="preserve">نقشه كشي </t>
  </si>
  <si>
    <t>تكنولوژي و كارگاه مرمت آثار چوبي</t>
  </si>
  <si>
    <t>چهره نگاري كامپيوتري</t>
  </si>
  <si>
    <t xml:space="preserve">خواص فيزيكي ومكانيكي چوب </t>
  </si>
  <si>
    <t xml:space="preserve">خوشنويسي </t>
  </si>
  <si>
    <t xml:space="preserve">زبان فني </t>
  </si>
  <si>
    <t>چوب شناسی</t>
  </si>
  <si>
    <t xml:space="preserve">نقاشي </t>
  </si>
  <si>
    <t>خشك كردن و نگهداري چوب</t>
  </si>
  <si>
    <t>دانش خانواده و جمعيت</t>
  </si>
  <si>
    <t>عكاسي</t>
  </si>
  <si>
    <t>عمليات پرداخت و رنگ كاري</t>
  </si>
  <si>
    <t>كارگاه پيكر تراشي</t>
  </si>
  <si>
    <t>پروژه نهایی</t>
  </si>
  <si>
    <t>کارآموزی</t>
  </si>
  <si>
    <t>تئوري</t>
  </si>
  <si>
    <t>عملي</t>
  </si>
  <si>
    <t>دانشکده فنی و حرفه ای صومعه سرا</t>
  </si>
  <si>
    <t xml:space="preserve">واحد </t>
  </si>
  <si>
    <t>ترم</t>
  </si>
  <si>
    <t>کد درس</t>
  </si>
  <si>
    <t>پیشنیاز1</t>
  </si>
  <si>
    <t>پیشنیاز2</t>
  </si>
  <si>
    <t>پیشنیاز3</t>
  </si>
  <si>
    <t>همنیاز1</t>
  </si>
  <si>
    <t>مبانی کامپیوتر و برنامه نویسی پیش دانشگاهی</t>
  </si>
  <si>
    <t>پیش دانشگاهی</t>
  </si>
  <si>
    <t>زبان پیش دانشگاهی</t>
  </si>
  <si>
    <t>پایه</t>
  </si>
  <si>
    <t>ترسیم فنی</t>
  </si>
  <si>
    <t>هندسه ترسیمی</t>
  </si>
  <si>
    <t>اصلی</t>
  </si>
  <si>
    <t>مبانی نظری اسلام</t>
  </si>
  <si>
    <t>عمومی</t>
  </si>
  <si>
    <t>زبان خارجی</t>
  </si>
  <si>
    <t>تربیت بدنی</t>
  </si>
  <si>
    <t>فیزیک مکانیک</t>
  </si>
  <si>
    <t>اخلاق اسلامی</t>
  </si>
  <si>
    <t>زبان فنی</t>
  </si>
  <si>
    <t>تخصصی</t>
  </si>
  <si>
    <t>پرسپکتیو</t>
  </si>
  <si>
    <t>زبان فارسی</t>
  </si>
  <si>
    <t>نقشه برداری معماری</t>
  </si>
  <si>
    <t>کار آفرینی</t>
  </si>
  <si>
    <t>نخصصی</t>
  </si>
  <si>
    <t>اصول سرپرستی</t>
  </si>
  <si>
    <t>طراحی فنی ساختمان</t>
  </si>
  <si>
    <t>كارآموزي</t>
  </si>
  <si>
    <t>دانش خانواده و جمعیت</t>
  </si>
  <si>
    <t>فقط برای دانشجویانی که دیپلم کار و دانش دارند.</t>
  </si>
  <si>
    <t>ترم بندی نقشه کشی معماری -  معماری ( کاردانی پیوسته )</t>
  </si>
  <si>
    <t>هم نیاز</t>
  </si>
  <si>
    <t>پیش نیاز</t>
  </si>
  <si>
    <t>عملی</t>
  </si>
  <si>
    <t>تئوری</t>
  </si>
  <si>
    <t>ریاضی پیش دانشگاهی</t>
  </si>
  <si>
    <t>زمین شناسی</t>
  </si>
  <si>
    <t>کارگاه تاسیسات مکانیکی</t>
  </si>
  <si>
    <t>تکنولوژی و کارگاه قالب بندی و آرماتور</t>
  </si>
  <si>
    <t>جبرانی</t>
  </si>
  <si>
    <t>ایستایی جبرانی</t>
  </si>
  <si>
    <t>نقشه کشی ساختمانهای بتنی</t>
  </si>
  <si>
    <t>تعمیر و نگهداری ساختمان</t>
  </si>
  <si>
    <t>جمع واحد</t>
  </si>
  <si>
    <t>زبان خارجه عمومی</t>
  </si>
  <si>
    <t>ریاضی (6)</t>
  </si>
  <si>
    <t>استاتیک</t>
  </si>
  <si>
    <t>کارگاه تاسیسات برقی</t>
  </si>
  <si>
    <t>کاربرد کامپیوتر در ساختمان</t>
  </si>
  <si>
    <t>مکانیک خاک و پی سازی</t>
  </si>
  <si>
    <t>ماشین آلات ساختمانی و راهسازی</t>
  </si>
  <si>
    <t>آزمایشگاه فیزیک مکانیک</t>
  </si>
  <si>
    <t>نقشه برداری ساختمان</t>
  </si>
  <si>
    <t>ریاضی (7)</t>
  </si>
  <si>
    <t>فیزیک حرارت</t>
  </si>
  <si>
    <t>مقاومت مصالح</t>
  </si>
  <si>
    <t>آشنایی با مبانی نظری و معماری پروژه</t>
  </si>
  <si>
    <t>تجهیز و راه اندازی کارگاه</t>
  </si>
  <si>
    <t>آزمایشگاه مکانیک خاک</t>
  </si>
  <si>
    <t xml:space="preserve">زبان فنی </t>
  </si>
  <si>
    <t>آزمایشگاه فیزیک حرارت</t>
  </si>
  <si>
    <t>کارآفرینی</t>
  </si>
  <si>
    <t>محاسبات ساختمانهای فلزی</t>
  </si>
  <si>
    <t>محاسبات ساختمانهای بتنی</t>
  </si>
  <si>
    <t>کارگاه اسکلت فلزی و جوشکاری</t>
  </si>
  <si>
    <t>تحلیل مقدماتی سازه ها</t>
  </si>
  <si>
    <t>متره و برآورد</t>
  </si>
  <si>
    <t>محوطه سازی و پروژه</t>
  </si>
  <si>
    <t>آزمایشگاه بتن و سایر مصالح</t>
  </si>
  <si>
    <t>آیین نامه های ساختمانی</t>
  </si>
  <si>
    <t xml:space="preserve">کارهای عمومی ساختمان مهر 92 </t>
  </si>
  <si>
    <t>دانشجویاید حداقل50 واحد درسی را گذرانده باشد.</t>
  </si>
  <si>
    <t>اخلاق  اسلامی</t>
  </si>
  <si>
    <t>همنیاز2</t>
  </si>
  <si>
    <t>ایمنی در برق</t>
  </si>
  <si>
    <t>فیزیک عمومی</t>
  </si>
  <si>
    <t>کارگاه مدار فرمان</t>
  </si>
  <si>
    <t>الکترونیک عمومی</t>
  </si>
  <si>
    <t>تحلیل مدارهای الکتریکی</t>
  </si>
  <si>
    <t>فیزیک الکتریسیته و مغناطیس</t>
  </si>
  <si>
    <t>هیدرولیک و پنوماتیک</t>
  </si>
  <si>
    <t>مبانی دیجیتال</t>
  </si>
  <si>
    <t>ریاضی عمومی</t>
  </si>
  <si>
    <t>آز-الکترونیک عمومی</t>
  </si>
  <si>
    <t>آز-مدارهای الکتریکی</t>
  </si>
  <si>
    <t>الکترونیک صنعتی</t>
  </si>
  <si>
    <t>ریاضی کاربردی</t>
  </si>
  <si>
    <t>آز-هیدرولیک و پنوماتیک</t>
  </si>
  <si>
    <t>کاربرد کامپیوتر در برق</t>
  </si>
  <si>
    <t>آز-مبانی دیجیتال</t>
  </si>
  <si>
    <t>مکانیک کاربردی</t>
  </si>
  <si>
    <t>ماشین های الکتریکی سه فاز</t>
  </si>
  <si>
    <t>آز-الکترونیک صنعتی</t>
  </si>
  <si>
    <t>کنترل صنعتی</t>
  </si>
  <si>
    <t>مبانی سیستم های قدرت</t>
  </si>
  <si>
    <t>درس انتخابی</t>
  </si>
  <si>
    <t>آز-کنترل صنعتی</t>
  </si>
  <si>
    <t>جمع ترم پنجم</t>
  </si>
  <si>
    <t>رله و حفاظت</t>
  </si>
  <si>
    <t>اختیاری</t>
  </si>
  <si>
    <t>روشنایی فنی و پروژه</t>
  </si>
  <si>
    <t>کارگاه تاسیسات الکتریکی</t>
  </si>
  <si>
    <t>کارگاه کابل</t>
  </si>
  <si>
    <t>کاربرد میکروکنترلرها</t>
  </si>
  <si>
    <t>مدارهای الکتریکی پیش دانشگاهی</t>
  </si>
  <si>
    <t>رشته: برق صنعتی</t>
  </si>
  <si>
    <t>کارگاه شبکه هوایی</t>
  </si>
  <si>
    <t>دانشجویانی که دیپلم کار و دانش دارند .</t>
  </si>
  <si>
    <t xml:space="preserve">جمع دوره </t>
  </si>
  <si>
    <t>درس جبرانی</t>
  </si>
  <si>
    <t>دروس انتخابی</t>
  </si>
  <si>
    <t xml:space="preserve">ترم بندی رشته کاردانی هنرهای چوبی </t>
  </si>
  <si>
    <t>برآورد ارزش کار</t>
  </si>
  <si>
    <t xml:space="preserve">مبانی نظری اسلام </t>
  </si>
  <si>
    <t>مبانی الکترونیک</t>
  </si>
  <si>
    <t>سیستم عامل 2</t>
  </si>
  <si>
    <t xml:space="preserve">جبرانی </t>
  </si>
  <si>
    <t xml:space="preserve">پایه </t>
  </si>
  <si>
    <t>زبان ماشین و اسمبلی</t>
  </si>
  <si>
    <t>کارگاه مبانی الکترونیک</t>
  </si>
  <si>
    <t>مبانی اینترنت</t>
  </si>
  <si>
    <t>شیوه ارائه نوشتاری و گفتاری</t>
  </si>
  <si>
    <t>ذخیره و بازیابی اطلاعات</t>
  </si>
  <si>
    <t>شبکه های محلی کامپیوتری</t>
  </si>
  <si>
    <t>آمار واحتمالات</t>
  </si>
  <si>
    <t>ساختمان داده ها</t>
  </si>
  <si>
    <t>مبانی مهندسی نرم افزار</t>
  </si>
  <si>
    <t>مباحث ویژه</t>
  </si>
  <si>
    <t>پایگاه داده ها</t>
  </si>
  <si>
    <t xml:space="preserve">تخصصی </t>
  </si>
  <si>
    <t>کارگاه شبکه های محلی کامپیوتر</t>
  </si>
  <si>
    <t>پروژه</t>
  </si>
  <si>
    <t>انتخابی</t>
  </si>
  <si>
    <t>گرافیک کامپیوتری</t>
  </si>
  <si>
    <t>نرم افزار ریاضی و آمار</t>
  </si>
  <si>
    <t>محیطهای چند رسانه ای</t>
  </si>
  <si>
    <t xml:space="preserve">پیش نیاز </t>
  </si>
  <si>
    <t xml:space="preserve">جمع واحدها </t>
  </si>
  <si>
    <t>برنامه سازی پیشرفته 2</t>
  </si>
  <si>
    <t>نرم افزار کامپیوتـــر</t>
  </si>
  <si>
    <t>اصول تنظیم کنترل بودجه دولتی</t>
  </si>
  <si>
    <t>سرپرستی سازمان</t>
  </si>
  <si>
    <t>کلیات حقوق</t>
  </si>
  <si>
    <t>حقوق تجارت</t>
  </si>
  <si>
    <t>حسابداری مالیاتی</t>
  </si>
  <si>
    <t>برای اخذ این درس دانشجو حتما باید (50واحد) درسی را گذرانده باشد.</t>
  </si>
  <si>
    <t>مدیریت مالی</t>
  </si>
  <si>
    <t>حسابداری مالی</t>
  </si>
  <si>
    <t>پروژه مالی</t>
  </si>
  <si>
    <t>روشهای آماری</t>
  </si>
  <si>
    <t>اصول حسابداری پیش دانشگاهی</t>
  </si>
  <si>
    <t>حسابداری صنعتی پیش</t>
  </si>
  <si>
    <t>حسابداری و بازرگانی</t>
  </si>
  <si>
    <t>پیشنیاز</t>
  </si>
  <si>
    <t>همنیاز</t>
  </si>
  <si>
    <t>فیزیک پیش دانشگاهی</t>
  </si>
  <si>
    <t>اصول مدارهای دیجیتال</t>
  </si>
  <si>
    <t>طراحی و ساخت مدارهای چاپی به کمک کامپیوتر</t>
  </si>
  <si>
    <t>سیستمهای مخابراتی</t>
  </si>
  <si>
    <t>آز مدارهای دیجیتال</t>
  </si>
  <si>
    <t>میکروپروسسور</t>
  </si>
  <si>
    <t>آز سیستم های مخابراتی</t>
  </si>
  <si>
    <t>تحلیل مدارهای الکترونیکی</t>
  </si>
  <si>
    <t>سیستمهای تلویزیون</t>
  </si>
  <si>
    <t>ماشینهای الکتریکی</t>
  </si>
  <si>
    <t>میکروکنترلر</t>
  </si>
  <si>
    <t>پروژه ساخت</t>
  </si>
  <si>
    <t>تکنیک پالس</t>
  </si>
  <si>
    <t>کارگاه تعمیرات تلویزیون</t>
  </si>
  <si>
    <t>کاربرد ابزار دقیق و کنترل</t>
  </si>
  <si>
    <t>کاربرد رایانه در الکترونیک</t>
  </si>
  <si>
    <t>کارگاه الکترونیک</t>
  </si>
  <si>
    <t>آز-میکروپروسسور و میکرو کنترلر</t>
  </si>
  <si>
    <t>آز-تکنیک پالس</t>
  </si>
  <si>
    <t>آز-مدارمجتمع خطی</t>
  </si>
  <si>
    <t>کارگاهplc</t>
  </si>
  <si>
    <t xml:space="preserve"> کارآفرینی</t>
  </si>
  <si>
    <t xml:space="preserve">دانش خانواده و جمعیت </t>
  </si>
  <si>
    <t>مدارهای مجتمع خطی</t>
  </si>
  <si>
    <t xml:space="preserve">عمومی </t>
  </si>
  <si>
    <t>اصول چوب شناسی و آزمایشگاه</t>
  </si>
  <si>
    <t xml:space="preserve">اصلی </t>
  </si>
  <si>
    <t>فن آوری ماشین آلات صنایع چوب</t>
  </si>
  <si>
    <t>حفاظت و بهداشت صنعتی</t>
  </si>
  <si>
    <t>هیدرولیک و نیوماتیک</t>
  </si>
  <si>
    <t>نقشه کشی با رایانه</t>
  </si>
  <si>
    <t>طراحی و نقشه کشی</t>
  </si>
  <si>
    <t>آز-هیدرولیک و نیوماتیک</t>
  </si>
  <si>
    <t>استاتیک و مقاومت مصالح</t>
  </si>
  <si>
    <t>صنایع تبدیل مکانیکی و شیمیایی چوب</t>
  </si>
  <si>
    <t>کارگاه رنگ کاری</t>
  </si>
  <si>
    <t>کنترل کیفیت محصول</t>
  </si>
  <si>
    <t xml:space="preserve">ترم </t>
  </si>
  <si>
    <t>علوم جنگل و بهره برداری</t>
  </si>
  <si>
    <t>مدیریت تولید</t>
  </si>
  <si>
    <t>اگر درس اختیاری (2 واحد) پیش نیاز نداشته باشد و یا پیش نیاز آن از درس های ترم چهارم نباشد ، می تواند در ترم چهارم ارائه گردد.</t>
  </si>
  <si>
    <t>تکنولوژی پیکرتراشی چوب</t>
  </si>
  <si>
    <t>دانشجویانی می توانند این درس را اخذ نمایند که ترم آخر باشند.</t>
  </si>
  <si>
    <t>برای اخذ این درس دانشجو حتما باید (60واحد) درسی را گذرانده باشد.</t>
  </si>
  <si>
    <t>ترم بندی رشته الکترونیک عمومی - ورودی مهر 92 به بعد</t>
  </si>
  <si>
    <t>شنبه</t>
  </si>
  <si>
    <t>یک شنبه</t>
  </si>
  <si>
    <t>دو شنبه</t>
  </si>
  <si>
    <t>سه شنبه</t>
  </si>
  <si>
    <t>چهار شنبه</t>
  </si>
  <si>
    <t>ورودی</t>
  </si>
  <si>
    <t>ترم بندی رشته سازه های چوبی - بهمن 92 به بعد</t>
  </si>
  <si>
    <t>آشنایی با کامپیوتر</t>
  </si>
  <si>
    <t>الکترونیک کاربردی</t>
  </si>
  <si>
    <t>ترانسفورماتور</t>
  </si>
  <si>
    <t>کارگاه ترانسفورماتور</t>
  </si>
  <si>
    <t>اصول فشار قوی و عایقها</t>
  </si>
  <si>
    <t>آزمایشگاه اصول فشار قوی و عایقها</t>
  </si>
  <si>
    <t>کارگاه تابلو</t>
  </si>
  <si>
    <t>ریاضیات کاربردی</t>
  </si>
  <si>
    <t>مدارهای الکتریکی</t>
  </si>
  <si>
    <t>اندازه گیری الکتریکی</t>
  </si>
  <si>
    <t>آز - اندازه گیری الکتریکی</t>
  </si>
  <si>
    <t>اصول سیستمهای قدرت</t>
  </si>
  <si>
    <t>کارگاه برق و مدار فرمان</t>
  </si>
  <si>
    <t>مدارهای منطقی</t>
  </si>
  <si>
    <t>نقشه خوانی فنی</t>
  </si>
  <si>
    <t>سیستم توزیع انرژی الکتریکی</t>
  </si>
  <si>
    <t>کابل و استاندارد شبکه های توزیع زمینی</t>
  </si>
  <si>
    <t>تجهیزات و استانداردهای شبکه های توزیع هوایی</t>
  </si>
  <si>
    <t>تجهیزات روشنایی و محاسبات</t>
  </si>
  <si>
    <t>کارگاه توزیع هوایی</t>
  </si>
  <si>
    <t>کارگاه سرکابل و مفصل</t>
  </si>
  <si>
    <t>کارگاه عیب یابی کابل</t>
  </si>
  <si>
    <t>کارگاه خط گرم</t>
  </si>
  <si>
    <t>کارآموزی (1) ویژه توزیع</t>
  </si>
  <si>
    <t>زبان تخصصی ( ویژه توزیع )</t>
  </si>
  <si>
    <t>مبانی ماشینهای الکتریکی</t>
  </si>
  <si>
    <t>آز - الکترونیک کاربردی</t>
  </si>
  <si>
    <t>رشته : سازه های چوبی</t>
  </si>
  <si>
    <t xml:space="preserve">رشته : الکترونیک عمومی  </t>
  </si>
  <si>
    <t>رشته : برق صنعتی</t>
  </si>
  <si>
    <t>نام مدرس</t>
  </si>
  <si>
    <t>آقای</t>
  </si>
  <si>
    <t>گروه درسی</t>
  </si>
  <si>
    <t>از</t>
  </si>
  <si>
    <t>تا</t>
  </si>
  <si>
    <t>رشته : کارهای عمومی ساختمان</t>
  </si>
  <si>
    <t>رشته : حسابداری - بازرگانی</t>
  </si>
  <si>
    <t>رشته : نرم افزار کامپیوتر</t>
  </si>
  <si>
    <t>رشته : معماری - نقشه کشی معماری</t>
  </si>
  <si>
    <t>رشته : هنرهای چوبی</t>
  </si>
  <si>
    <t>کاردانی پیوسته</t>
  </si>
  <si>
    <t>تکنولوژی عایق ها و فشار قوی</t>
  </si>
  <si>
    <t>ترم بندی رشته کارشناسی ناپیوسته تکنولوژی برق - قدرت سال92</t>
  </si>
  <si>
    <t xml:space="preserve">معادلات ديفرانسيل </t>
  </si>
  <si>
    <t>متون اسلامي(آشنایی با قرآن کریم)</t>
  </si>
  <si>
    <t>برنامه نويسي كامپيوتر( ك .ش .ن )*</t>
  </si>
  <si>
    <t>ماشينهاي الكتريكي (2) ك.ش.ن قدرت</t>
  </si>
  <si>
    <t>مدارهاي الكتريكي (2) ك .ش .ن قدرت</t>
  </si>
  <si>
    <t>مدارهاي منطقي (ك 0ش 0ن قدرت )</t>
  </si>
  <si>
    <t>تاریخ اسلام</t>
  </si>
  <si>
    <t>آز - مدارهای منطقی ک . ش . پ برق</t>
  </si>
  <si>
    <t>بررسي سيستمهاي قدرت (1) ك.ش.ن قدرت</t>
  </si>
  <si>
    <t xml:space="preserve">محاسبات عددي </t>
  </si>
  <si>
    <t>تاسيسات الكتريكي و پروژه (ك .ن قدرت )</t>
  </si>
  <si>
    <t>آمارواحتمال مهندسي (ك .ش .پ )</t>
  </si>
  <si>
    <t>اندیشه اسلامی(2)</t>
  </si>
  <si>
    <t xml:space="preserve">زبان تخصصي ك . ش . ن </t>
  </si>
  <si>
    <t xml:space="preserve">الكترومغناطيس ك .ش .ن قدرت </t>
  </si>
  <si>
    <t xml:space="preserve">سيستمهاي كنترل خطي ك .ش .ن قدرت </t>
  </si>
  <si>
    <t>عايقهاوفشارقوي (ك .ش .پ )</t>
  </si>
  <si>
    <t>آز - بررسی سیستمهای قدرت</t>
  </si>
  <si>
    <t xml:space="preserve">پروژه ك .ش .ن </t>
  </si>
  <si>
    <t>كارآموزي (ك 0 ن قدرت )</t>
  </si>
  <si>
    <t xml:space="preserve">آزمايشگاه ماشينهاي الكتريكي (ك .ش . ن </t>
  </si>
  <si>
    <t>بررسي سيستم هاي قدرت (2) ك .ش .ن قدرت</t>
  </si>
  <si>
    <t>آزمايشگاه سيستمهاي كنترل خطي  ك .ش .ن قدرت</t>
  </si>
  <si>
    <t>ماشينهاي الكتريكي مخصوص ك .ش .ن قدرت</t>
  </si>
  <si>
    <t>طراحي خطوط انتقال انرژي و پروژه</t>
  </si>
  <si>
    <t>ترم بندی کارشناسی  ناپیوسته علمی - کاربردی حسابداری ( گرایش مالی ) 92</t>
  </si>
  <si>
    <t>روانشناسي كار</t>
  </si>
  <si>
    <t>تفسير موضوعي قران</t>
  </si>
  <si>
    <t>حقوق بازرگاني پيشرفته</t>
  </si>
  <si>
    <t>سيستمهاي اطلاعاتي حسابداري (ك .ش ن حسابداری)</t>
  </si>
  <si>
    <t xml:space="preserve">پول و ارز و بانکداری ک.ش.ن حسابداری </t>
  </si>
  <si>
    <t>مديريت مالي پيشرفته</t>
  </si>
  <si>
    <t>اندیشه اسلامی (2)</t>
  </si>
  <si>
    <t>سيستم رايانه اي حسابداري پيشرفته</t>
  </si>
  <si>
    <t>مباني مديريت سرمايه گذاري</t>
  </si>
  <si>
    <t>برنامه ريزي وتوسعه ( ك .ش .ن حسابداري )</t>
  </si>
  <si>
    <t>آمار و کاربرد آن در حسابداری</t>
  </si>
  <si>
    <t>حسابداري مالي پيشرفته (1)</t>
  </si>
  <si>
    <t>حسابداري منابع انساني</t>
  </si>
  <si>
    <t>بازار پول وسرمايه</t>
  </si>
  <si>
    <t xml:space="preserve">اخلاق حرفه ای در تجارت </t>
  </si>
  <si>
    <t>روش تحقيق در حسابداري</t>
  </si>
  <si>
    <t>تجارت الكترونيك</t>
  </si>
  <si>
    <t xml:space="preserve">انقلاب اسلامي و ريشه هاي آن </t>
  </si>
  <si>
    <t>حسابداري مالي پيشرفته (2)</t>
  </si>
  <si>
    <t xml:space="preserve">تجزيه وتحليل وطراحي سيستم </t>
  </si>
  <si>
    <t>تربيت بدني(2)</t>
  </si>
  <si>
    <t>تاريخ اسلام</t>
  </si>
  <si>
    <t>مديريت بانكداري و بيمه</t>
  </si>
  <si>
    <t>مباحث جاري در حسابداري مالي</t>
  </si>
  <si>
    <t>كاربرد استانداردهاي حسابداري</t>
  </si>
  <si>
    <t>حسابداري مالي پيشرفته (3)</t>
  </si>
  <si>
    <t>پروژه ( ویژه گرایش مالی )</t>
  </si>
  <si>
    <t>كارورزي(ويژه گرايش مالي)</t>
  </si>
  <si>
    <t>ترم بندی کارشناسی  ناپیوسته مهندسی اجرایی عمران - 92</t>
  </si>
  <si>
    <t>جبراني</t>
  </si>
  <si>
    <t>ايستائي</t>
  </si>
  <si>
    <t>مقررات ملي ساختمان</t>
  </si>
  <si>
    <t>اصول مديريت ساخت</t>
  </si>
  <si>
    <t>طراحي معماري و شهرسازي</t>
  </si>
  <si>
    <t>مكانيك ساختمان</t>
  </si>
  <si>
    <t>مكانيك خاك و مهندسي پي</t>
  </si>
  <si>
    <t>مكانيك سيالات و هيدروليك</t>
  </si>
  <si>
    <t>اجزاء ساختمان</t>
  </si>
  <si>
    <t>روشهاي مرمت ابنيه</t>
  </si>
  <si>
    <t>ايمني كارگاه</t>
  </si>
  <si>
    <t>محاسبات عددي</t>
  </si>
  <si>
    <t>راهسازي و روسازي</t>
  </si>
  <si>
    <t>اختياري</t>
  </si>
  <si>
    <t>اجراي ساختمانها با مصالح بنايي</t>
  </si>
  <si>
    <t>تفسیر موضوعی نهج البلاغه</t>
  </si>
  <si>
    <t>ساختمانهاي فولادي</t>
  </si>
  <si>
    <t>نحوه اجراي تاسيسات برقي ساختمان</t>
  </si>
  <si>
    <t>نحوه اجراي تاسيسات مكانيكي ساختمان</t>
  </si>
  <si>
    <t>روشهاي تعمير و نگهداري ساختمان</t>
  </si>
  <si>
    <t>فناوريهاي نوين ساختمان</t>
  </si>
  <si>
    <t>خرابيها و دوام بتن</t>
  </si>
  <si>
    <t>آشنايي با زلزله و اثر آن بر سازه ها</t>
  </si>
  <si>
    <t>تاريخ معماري و ساختمان</t>
  </si>
  <si>
    <t>ترم بندی کارشناسی  ناپیوسته علمی کاربردی معماری - 92</t>
  </si>
  <si>
    <t>متون اسلامی ( آموزش عربی )</t>
  </si>
  <si>
    <t>كاربردنرم افزارهاي ترسيمي ك .م .ف معمار</t>
  </si>
  <si>
    <t>انسان ،طبیعت معماری</t>
  </si>
  <si>
    <t>آشنايي بامعماري معاصرك .ش.ن (معماري )</t>
  </si>
  <si>
    <t>طراحي معماري (2)ك.ش .ن (معماري )</t>
  </si>
  <si>
    <t>عناصر و جزئيات ساختماني (2)(ك 0ن مع</t>
  </si>
  <si>
    <t>رياضي عمومي (2)</t>
  </si>
  <si>
    <t>شناخت وطراحي معماري روستاك .ش .ن (معماري )</t>
  </si>
  <si>
    <t xml:space="preserve">مباني نظري معماري </t>
  </si>
  <si>
    <t>سازه هاي فلزي ك .ش.ن (معماري )</t>
  </si>
  <si>
    <t>روشهاي طراحي وتوليدصنعتي ك .ش.ن (معماري )</t>
  </si>
  <si>
    <t>آشنایی با معماری اسلامی(2)</t>
  </si>
  <si>
    <t xml:space="preserve">تاسيسات مكانيكي والكتريكي ك .ش .ن (معماري </t>
  </si>
  <si>
    <t>طراحي معماري (3)ك.ش .ن (معماري )</t>
  </si>
  <si>
    <t>معارف اسلامی (2)</t>
  </si>
  <si>
    <t>تحلیل فضاهای شهری</t>
  </si>
  <si>
    <t>سازه هاي بتوني ك .ش.ن (معماري )</t>
  </si>
  <si>
    <t>مديريت وتشكيلات كارگاهي ك .ش.ن (معماري )</t>
  </si>
  <si>
    <t>تنظيم شرايط محيطي (2)ك .ش .ن (معماري )</t>
  </si>
  <si>
    <t>زبان تخصصي ك .ش .ن (معماري )</t>
  </si>
  <si>
    <t>طراحي معماري (4)ك.ش .ن (معماري )</t>
  </si>
  <si>
    <t xml:space="preserve">كارآموزي ك .ش .ن </t>
  </si>
  <si>
    <t>طراحی معماری (5) ک.ش.ن (معماری)</t>
  </si>
  <si>
    <t>طراحي نهايي (پروژه )ك .ش .ن (معماري )</t>
  </si>
  <si>
    <t>آشنايي بامرمت ابنيه ك.ش .ن (معماري )</t>
  </si>
  <si>
    <t>برنامه نویسی کامپیوتر</t>
  </si>
  <si>
    <t>فن آوری رنگ کاری چوب</t>
  </si>
  <si>
    <t>شناخت چوبهای صنعتی و ساختمانی</t>
  </si>
  <si>
    <t xml:space="preserve">طراحی فرآورده های چوبی </t>
  </si>
  <si>
    <t>حفاظت کار و ایمنی</t>
  </si>
  <si>
    <t>شیمی و صنایع تبدیل شیمیایی چوب(جبرانی)</t>
  </si>
  <si>
    <t xml:space="preserve">استاتیک و مقاومت مصالح جبرانی </t>
  </si>
  <si>
    <t>زبان تخصصی</t>
  </si>
  <si>
    <t xml:space="preserve">تاریخ اسلام </t>
  </si>
  <si>
    <t xml:space="preserve">متون اسلامی </t>
  </si>
  <si>
    <t>فیزیک چوب تکمیلی و آز</t>
  </si>
  <si>
    <t>اتصالات چوبی</t>
  </si>
  <si>
    <t xml:space="preserve">طراحی و اجرای قالبهای چوبی </t>
  </si>
  <si>
    <t xml:space="preserve">کنترل کیفیت </t>
  </si>
  <si>
    <t>شیمی چوب تکمیلی</t>
  </si>
  <si>
    <t xml:space="preserve">کاربرد رایانه در طراحی سازه های چوبی </t>
  </si>
  <si>
    <t xml:space="preserve">ترمودینامیک </t>
  </si>
  <si>
    <t>مکانیک چوب (2)</t>
  </si>
  <si>
    <t xml:space="preserve">فن آوری و کارگاه تولید فرآورده های چوبی </t>
  </si>
  <si>
    <t>تحلیل سازه های چوبی</t>
  </si>
  <si>
    <t>فن آوری تولید تخته فیبر</t>
  </si>
  <si>
    <t xml:space="preserve">تخته های لایه ای </t>
  </si>
  <si>
    <t xml:space="preserve">طراحی ساختمانهای چوبی </t>
  </si>
  <si>
    <t xml:space="preserve">پروژه ساختمانهای چوبی </t>
  </si>
  <si>
    <t xml:space="preserve">اصول طراحی کارخانجات صنایع چوب </t>
  </si>
  <si>
    <t xml:space="preserve">پروژه تحقیقاتی </t>
  </si>
  <si>
    <t xml:space="preserve">انقلاب اسلامی و ریشه های آن </t>
  </si>
  <si>
    <t xml:space="preserve">کارآموزی </t>
  </si>
  <si>
    <t xml:space="preserve">درس انتخابی </t>
  </si>
  <si>
    <t xml:space="preserve">تعمیر و نگهداری ماشین آلات </t>
  </si>
  <si>
    <t xml:space="preserve">صنایع مبلمان </t>
  </si>
  <si>
    <t>تربیتی</t>
  </si>
  <si>
    <t xml:space="preserve">اصول و فلسفه آموزش و پرورش </t>
  </si>
  <si>
    <t>مبانی برنامه ریزی درسی</t>
  </si>
  <si>
    <t xml:space="preserve">سازمان و مدیریت درآموزش و پرورش </t>
  </si>
  <si>
    <t xml:space="preserve">روش تحقیق با تاکید بر علوم تربیتی </t>
  </si>
  <si>
    <t>کارگاه عمومی برق</t>
  </si>
  <si>
    <t>کارآموزی(3) ویژه توزیع</t>
  </si>
  <si>
    <t>ساعت اجراء</t>
  </si>
  <si>
    <t>حل تمرین</t>
  </si>
  <si>
    <t>جمع</t>
  </si>
  <si>
    <t>رشته : مهندسی تکنولوژی برق - قدرت</t>
  </si>
  <si>
    <t>رشته : مهندسی اجرایی عمران</t>
  </si>
  <si>
    <t>رشته : علمی کاربردی حسابداری ( گرایش مالی )</t>
  </si>
  <si>
    <t>رشته : علمی کاربردی معماری</t>
  </si>
  <si>
    <t>انقلاب اسلامی و ریشه های آن</t>
  </si>
  <si>
    <t>رشته: برق ، قدرت - توزیع - ورودی مهر 92</t>
  </si>
  <si>
    <t xml:space="preserve">تهیه و تنظیم </t>
  </si>
  <si>
    <t>امتحان</t>
  </si>
  <si>
    <t>تاریخ</t>
  </si>
  <si>
    <t>ساعت</t>
  </si>
  <si>
    <t xml:space="preserve">کارگاه مدار فرمان </t>
  </si>
  <si>
    <t>رشته : برق - قدرت ( توزیع )</t>
  </si>
  <si>
    <t>رشته : مهندسی تکنولوژی صنایع چوب و کاغذ - سازه های چوبی</t>
  </si>
  <si>
    <t>دوشنبه</t>
  </si>
  <si>
    <t xml:space="preserve">باسمه تعالي </t>
  </si>
  <si>
    <t>رشته : الکترونیک عمومی</t>
  </si>
  <si>
    <t>مرحله سوم ـ ساعت 14عصر</t>
  </si>
  <si>
    <t>مرحله دوم  ـ ساعت 11:00صبح</t>
  </si>
  <si>
    <t>مرحله اول ـ ساعت 8:30  صبح</t>
  </si>
  <si>
    <t xml:space="preserve">تاريخ </t>
  </si>
  <si>
    <t>روز</t>
  </si>
  <si>
    <t>اول</t>
  </si>
  <si>
    <t>دوم</t>
  </si>
  <si>
    <t>سوم</t>
  </si>
  <si>
    <t>چهارم</t>
  </si>
  <si>
    <t>پنجم</t>
  </si>
  <si>
    <t>ششم</t>
  </si>
  <si>
    <t>هفتم</t>
  </si>
  <si>
    <t>هشتم</t>
  </si>
  <si>
    <t>نهم</t>
  </si>
  <si>
    <t>دهم</t>
  </si>
  <si>
    <t>یازدهم</t>
  </si>
  <si>
    <t>دوازدهم</t>
  </si>
  <si>
    <t xml:space="preserve">    تذکربسیارمهم : لطفاً به روز و ساعت امتحان دروس دقیقاً توجه و ازانتخاب دروسی که امتحان آنها همزمان می باشند خودداری نمایید.</t>
  </si>
  <si>
    <t>رشته :   برق صنعتي</t>
  </si>
  <si>
    <t xml:space="preserve">ریاضی کاربردی </t>
  </si>
  <si>
    <t xml:space="preserve">ریاضی عمومی </t>
  </si>
  <si>
    <t xml:space="preserve">رشته :   سازه هاي چوبي </t>
  </si>
  <si>
    <t>رشته :   کارهای عمومی ساختمان</t>
  </si>
  <si>
    <t>رشته :  حسابداري</t>
  </si>
  <si>
    <t>رشته :  كامپيوتر</t>
  </si>
  <si>
    <t>رشته :   معماري</t>
  </si>
  <si>
    <t>رشته :   هنرهای چوبی</t>
  </si>
  <si>
    <t>رشته : برق - قدرت ( گرایش توزیع )</t>
  </si>
  <si>
    <t>کارشناسی نا پیوسته</t>
  </si>
  <si>
    <t>آشنایی با ارزشهای دفاع مقدس</t>
  </si>
  <si>
    <t>تفسیر موضوعی قرآن و نهج البلاغه</t>
  </si>
  <si>
    <t>رشته : علمی - کاربردی حسابداری ( گرایش مالی )</t>
  </si>
  <si>
    <t xml:space="preserve">رشته : علمی - کاربردی معماری </t>
  </si>
  <si>
    <t>رشته : مهندسی تکنولوژی صنایع چوب</t>
  </si>
  <si>
    <t xml:space="preserve">رشته : </t>
  </si>
  <si>
    <t>تعداد</t>
  </si>
  <si>
    <t>ریاضی عمومی (2)</t>
  </si>
  <si>
    <t>ظرفیت</t>
  </si>
  <si>
    <t>شماره کلاس</t>
  </si>
  <si>
    <t>روزانه</t>
  </si>
  <si>
    <t>شیمی چوب</t>
  </si>
  <si>
    <t>تاریخ هنر ایران</t>
  </si>
  <si>
    <t xml:space="preserve">فیزیک حرارت </t>
  </si>
  <si>
    <t>جمع واحدها</t>
  </si>
  <si>
    <t xml:space="preserve">ماشین‏های الکتریکی </t>
  </si>
  <si>
    <t xml:space="preserve">اصول مدارهای دیجیتال </t>
  </si>
  <si>
    <t>سیستم‏های تلویزیون</t>
  </si>
  <si>
    <t>ریاضی عمومی ( 2 )</t>
  </si>
  <si>
    <t>انسان ، طبیعت ، معماری</t>
  </si>
  <si>
    <t>خشک‏کردن و نگهداری چوب</t>
  </si>
  <si>
    <t xml:space="preserve">حسابداری شرکت‏ها 2 </t>
  </si>
  <si>
    <t>حسابرسی (1 )</t>
  </si>
  <si>
    <t>حسابداری صنعتی (2)</t>
  </si>
  <si>
    <t xml:space="preserve">روش‏های آماری </t>
  </si>
  <si>
    <t>برنامه‏ریزی و توسعه</t>
  </si>
  <si>
    <t>پول و ارز و بانکداری</t>
  </si>
  <si>
    <t>حسابداری منابع انسانی</t>
  </si>
  <si>
    <t>ریاضیات و کاربرد آن در حسابداری (2)</t>
  </si>
  <si>
    <t>مدیریت مالی پیشرفته</t>
  </si>
  <si>
    <t>حسابداری مالی پیشرفته (1)</t>
  </si>
  <si>
    <t xml:space="preserve">مبانی نظری اسلامی </t>
  </si>
  <si>
    <t>آمار و احتمالات</t>
  </si>
  <si>
    <t>برنامه نویسی مبتنی بر WEB</t>
  </si>
  <si>
    <t>ساختمان داده‏ها</t>
  </si>
  <si>
    <t xml:space="preserve">زبان ماشین و اسمبلی </t>
  </si>
  <si>
    <t xml:space="preserve"> فیزیک الکتریسیته و مغناطیس</t>
  </si>
  <si>
    <t>آئین نامه های ساختمانی</t>
  </si>
  <si>
    <t>مقررات ملی ساختمان</t>
  </si>
  <si>
    <t>فن آوری تولید فرآورده های صفحه ای</t>
  </si>
  <si>
    <t>فن آوری تولید سازه های چوبی</t>
  </si>
  <si>
    <t>زمین شناسی کاربردی</t>
  </si>
  <si>
    <t>حسابداری صنعتی (1)</t>
  </si>
  <si>
    <t>تجزیه و تحلیل سیگنالها و سیستمها ک.ش.پ برق</t>
  </si>
  <si>
    <t>الکترونیک 2</t>
  </si>
  <si>
    <t>اقتصاد مهندسی</t>
  </si>
  <si>
    <t>طراحی پست های فشار قوی و پرو ژه</t>
  </si>
  <si>
    <t>اصول میکروپروسسور</t>
  </si>
  <si>
    <t>تولید و نیروگاه</t>
  </si>
  <si>
    <t>*. دانشجو باید سه واحد از دروس فوق را اخذ نماید.</t>
  </si>
  <si>
    <t>حفاظت سیستم های قدرت</t>
  </si>
  <si>
    <t>تجهیزات پست</t>
  </si>
  <si>
    <t>اصول اندازه گیری الکتریکی</t>
  </si>
  <si>
    <t>مربوط به دانشجویانی که این دروس را در مقطع کاردانی نگذرانده اند.</t>
  </si>
  <si>
    <t>دروس جبرانی</t>
  </si>
  <si>
    <t>سیّد علی مجتبائی حسینی فومنی - کارشناس مسئول برنامه ریزی آموزشی</t>
  </si>
  <si>
    <t xml:space="preserve">الکترونیک صنعتی </t>
  </si>
  <si>
    <t>تحلیل مدارهای  الکتریکی</t>
  </si>
  <si>
    <t xml:space="preserve">مبانی سیستم های قدرت </t>
  </si>
  <si>
    <t>اصول سیستم های قدرت</t>
  </si>
  <si>
    <t>محاسبات عددی</t>
  </si>
  <si>
    <t>بررسی سیستمهای قدرت (1)</t>
  </si>
  <si>
    <t xml:space="preserve">آمار و احتمال مهندسی </t>
  </si>
  <si>
    <t>تاسیسات الکتریکی و پروژه</t>
  </si>
  <si>
    <t>معادلات دیفرانسیل</t>
  </si>
  <si>
    <t>ایستایی (2)</t>
  </si>
  <si>
    <t>مدارهای الکتریکی (2)</t>
  </si>
  <si>
    <t>تحلیل سازه ها</t>
  </si>
  <si>
    <t>معماری جهان اسلام</t>
  </si>
  <si>
    <t xml:space="preserve">فرآیند و روشهای معماری </t>
  </si>
  <si>
    <t>بارگذاری</t>
  </si>
  <si>
    <t>جامعه شناسی معماری</t>
  </si>
  <si>
    <t xml:space="preserve">دروس اختیاری </t>
  </si>
  <si>
    <t>زبان خارجی پیش دانشگاهی</t>
  </si>
  <si>
    <t>تمرین های معماری</t>
  </si>
  <si>
    <t>طراحی با دست آزاد</t>
  </si>
  <si>
    <t>پرسپکتیو ( هندسه 2 )</t>
  </si>
  <si>
    <t>کاربرد کامپیوتر</t>
  </si>
  <si>
    <t>جمع ترم 2</t>
  </si>
  <si>
    <t>رشته تحصیلی</t>
  </si>
  <si>
    <t>برق صنعتی</t>
  </si>
  <si>
    <t>سازه های چوبی</t>
  </si>
  <si>
    <t>کارهای عمومی ساختمان</t>
  </si>
  <si>
    <t>حسابداری بازرگانی</t>
  </si>
  <si>
    <t>نرم افزار کامپوتر</t>
  </si>
  <si>
    <t>نقشه کشی معماری</t>
  </si>
  <si>
    <t>برق-قدرت(توزیع)</t>
  </si>
  <si>
    <t>هنرهای چوبی</t>
  </si>
  <si>
    <t>مهندسی تکنولوژی برق-قدرت</t>
  </si>
  <si>
    <t>مهندسی اجرایی عمران</t>
  </si>
  <si>
    <t>علمی کاربردی حسابداری(مالی)</t>
  </si>
  <si>
    <t>علمی کاربردی معماری</t>
  </si>
  <si>
    <t>مهندسی تکنولوژی سازه های چوبی</t>
  </si>
  <si>
    <t xml:space="preserve">ورودی </t>
  </si>
  <si>
    <t>عنوان درس</t>
  </si>
  <si>
    <t>4- برای ورودی‏های 92 در رشته کارهای عمومی  ساختمان و نرم افزار کامپیوتر ، درس فیزیک پیش دانشگاهی ، در رشته معماری ، فیزیک پیش دانشگاهی و ریاضی پیش دانشگاهی و در رشته الکترونیک عمومی ، مدار پیش دانشگاهی حذف گردیده است.</t>
  </si>
  <si>
    <t>1- رشته برق صنعتی : ورودی مهر 90 با حذف درس مدار پیش دانشگاهی ( 43 عنوان درسی و 77 واحد ) و  بهمن 90 با انتخاب درس مدار پیش دانشگاهی ( 44 عنوان درسی و 79 واحد ) فارغ التحصیل می شوند.</t>
  </si>
  <si>
    <t>2- چنانچه دانشجویی درس اختیاری آشنایی با ارز‏ش‏های دفاع مقدس را انتخاب نماید ، یک عنوان درسی و  دو واحد به واحدهای درسی اضافه می شود.</t>
  </si>
  <si>
    <t>3- دانشجویــان تا ورودی قبل از مهر 92 ، چنانچه درس تنظیم خانواده را پاس نکرده اند ، باید درس  دانش خانواده و جمعیت را به ارزش 2 واحد بگذرانند.</t>
  </si>
  <si>
    <t>برنامه  امتحاني پايان نيمسال اول-  سال تحصيلي  94- 93</t>
  </si>
  <si>
    <t>آشنایی با معماری جهان</t>
  </si>
  <si>
    <t>.....................................................</t>
  </si>
  <si>
    <t xml:space="preserve">مدارهاي منطقي </t>
  </si>
  <si>
    <t>آز-اندازه گیری الکتریکی</t>
  </si>
  <si>
    <t>آز - ماشینهای الکتریکی (1)</t>
  </si>
  <si>
    <t>آز-ماشینهای الکتریکی (2)</t>
  </si>
  <si>
    <t>ماشینهای الکتریکی مخصوص</t>
  </si>
  <si>
    <t>کارگاه سیم پیچی (1)</t>
  </si>
  <si>
    <t>کارگاه سیم پیچی (2)</t>
  </si>
  <si>
    <t xml:space="preserve">دانشکده فنی و حرفه ای صومعه سرا </t>
  </si>
  <si>
    <t>ریاضی عمومی ( 1 )</t>
  </si>
  <si>
    <t>مبانی برنامه سازی و ویژوال بیسیک</t>
  </si>
  <si>
    <t>سخت افزار کامپیوتر (2 )</t>
  </si>
  <si>
    <t>آزمایشگاه نرم افزارهای گرافیکی</t>
  </si>
  <si>
    <t>سیستم عامل ( 2 )</t>
  </si>
  <si>
    <t>کارگاه سیستم عامل ( 2 )</t>
  </si>
  <si>
    <t>برنامه سازی پیشرفته ( 1 )</t>
  </si>
  <si>
    <t>6289 - 6290</t>
  </si>
  <si>
    <t>برنامه سازی پیشرفته ( 2 )</t>
  </si>
  <si>
    <t>آزمایشگاه پایگاه داده ها</t>
  </si>
  <si>
    <t>تربيت بدني( 2 )</t>
  </si>
  <si>
    <t>رياضي عمومي ( 1  )</t>
  </si>
  <si>
    <t>رياضي عمومي( 2 )</t>
  </si>
  <si>
    <t>انديشه اسلامي ( 2 )</t>
  </si>
  <si>
    <t>كارآموزي ( 2 ) ( ك . ن . پ اجرايي عمران)</t>
  </si>
  <si>
    <t>كارآموزي ( 1 ) ( ك . ن . پ اجرايي عمران)</t>
  </si>
  <si>
    <t xml:space="preserve">ساختمانهاي بتن آرمه  </t>
  </si>
  <si>
    <t>قراردادها و مباني حقوق</t>
  </si>
  <si>
    <t>مقاومت مصالح ( 1 )</t>
  </si>
  <si>
    <t>بعد از گذراندن حداقل 30 واحد</t>
  </si>
  <si>
    <t>کاربرد کامپیوتر در حسابداری ( 2 )</t>
  </si>
  <si>
    <t>اقتصاد خرد ( 1 )</t>
  </si>
  <si>
    <t>حسابداری صنعتی  ( 2 )</t>
  </si>
  <si>
    <t>حسابداری شرکتها ( 1 )</t>
  </si>
  <si>
    <t>کاربرد کامپیوتر در حسابداری ( 3 )</t>
  </si>
  <si>
    <t>اقتصاد کلان ( 2 )</t>
  </si>
  <si>
    <t>حسابداری شرکتها ( 2 )</t>
  </si>
  <si>
    <t>حسابداری دولتی ( 1 )</t>
  </si>
  <si>
    <t>حسابرسی ( 1 )</t>
  </si>
  <si>
    <t>درک و بیان معماری ( 1 )</t>
  </si>
  <si>
    <t>درک بیان معماری ( 2 )</t>
  </si>
  <si>
    <t>عناصر جزئیات ساختمانی ( 1 )</t>
  </si>
  <si>
    <t>تمرینهای معماری ( 1 )</t>
  </si>
  <si>
    <t>تمرینهای معماری ( 2 )</t>
  </si>
  <si>
    <t>ایستایی ( 1 )</t>
  </si>
  <si>
    <t>آشنایی با معماری اسلامی ( 1 )</t>
  </si>
  <si>
    <t>تنظیم شرایط محیطی ( 1 )</t>
  </si>
  <si>
    <t>طراحی معماری ( 1 )</t>
  </si>
  <si>
    <t>ایستایی ( 2 )</t>
  </si>
  <si>
    <t>روستا ( 1 )</t>
  </si>
  <si>
    <t>رياضي (2)</t>
  </si>
  <si>
    <t>تربیت بدنی (2)</t>
  </si>
  <si>
    <t>ماشينهاي الكتريكي(3) (ك .ش .پ )</t>
  </si>
  <si>
    <t>الکترونیک (2)</t>
  </si>
  <si>
    <t>مخابرات (1)</t>
  </si>
  <si>
    <t>آز - ماشین (1)</t>
  </si>
  <si>
    <t>آز - ماشین (2)</t>
  </si>
  <si>
    <t>تربیت بدنی(2)</t>
  </si>
  <si>
    <t>مقاومت مصالح (2)</t>
  </si>
  <si>
    <t>آز مکانیک چوب (2)</t>
  </si>
  <si>
    <t>رياضيات و كاربرد آن در حسابداري (2)</t>
  </si>
  <si>
    <t>زبان تخصصي (1) (ويژه گرايش مالي)</t>
  </si>
  <si>
    <t>پژوهش عملياتي (1)</t>
  </si>
  <si>
    <t>پژوهش عملياتي (2 )</t>
  </si>
  <si>
    <t>زبان تخصصي (2) (ويژه گرايش مالي)</t>
  </si>
  <si>
    <t>تربيت بدني (2) (ك .ش )</t>
  </si>
  <si>
    <t>برای اخذ این درس دانشجو حتما باید (50 واحد) درسی را گذرانده باشد.</t>
  </si>
  <si>
    <t>کارگاه ماشینهای الکتریکی و مدار فرمان</t>
  </si>
  <si>
    <t>دروس تربیتی ( ویژه فرهنگیان )</t>
  </si>
  <si>
    <t xml:space="preserve"> مهندسی تکنولوژی صنایع چوب و کاغذ - سازه های چوبی - کارشناسی  ناپیوسته</t>
  </si>
  <si>
    <t>دانشجو باید 50 واحد گذرانده باشد.</t>
  </si>
  <si>
    <t>تبصره: دانشجویانی که رشته کاردانی آنها غیر مرتبط می باشد ملزم به گذراندن 24 واحد جبرانی می باشند که توسط گروه آموزشی تعیین می گردد.</t>
  </si>
  <si>
    <t>کارگاه ورق کاری و جوشکاری</t>
  </si>
  <si>
    <t>آزمایشگاه مدارهای الکتریکی</t>
  </si>
  <si>
    <t>ایمنی برق</t>
  </si>
  <si>
    <t>فقط در ترم سوم اخذ شود</t>
  </si>
  <si>
    <t>فقط در ترم چهارم اخذ شود.</t>
  </si>
  <si>
    <t xml:space="preserve">رياضيات مهندسي (ك 0ش 0ن </t>
  </si>
  <si>
    <t xml:space="preserve">گذراندن حداقل 60واحد - 274 ساعت </t>
  </si>
  <si>
    <t xml:space="preserve">گذراندن حداقل 60واحد </t>
  </si>
  <si>
    <t>آزمایشگاه فشار قوی</t>
  </si>
  <si>
    <t>آزمایشگاه الکترونیک (2)</t>
  </si>
  <si>
    <t>چوب خشک کنی و حفاظت چوب (2)</t>
  </si>
  <si>
    <t>تخته های مرکب ( کمپوزیت )</t>
  </si>
  <si>
    <t>در ترم چهارم اخذ شود.</t>
  </si>
  <si>
    <t>دانشجو باید 60 واحد گذرانده داشته باشد.</t>
  </si>
  <si>
    <t>باید در ترم آخر اخذ شود.</t>
  </si>
  <si>
    <t>دانشجو باید حداقل 50 واحد درسی گذرانده باشد.</t>
  </si>
  <si>
    <t>اجرای سازه های بتنی</t>
  </si>
  <si>
    <t>خشک کردن ونگهداری چوب (2)</t>
  </si>
  <si>
    <t>پس از گذراندن 55 واحد</t>
  </si>
  <si>
    <t>نیمسال آخر اخذ شود.</t>
  </si>
  <si>
    <t xml:space="preserve">آز – ترمودینامیک </t>
  </si>
  <si>
    <t>فن آوری ماشین های صنایع چوب</t>
  </si>
  <si>
    <t>کارگاه ماشین های  عمومی صنایع چوب</t>
  </si>
  <si>
    <t>کارگاه ماشین های پیشرفته صنایع چوب</t>
  </si>
  <si>
    <t>کارگاه تولید فرآورده های صفحه ای (1)</t>
  </si>
  <si>
    <t>کارگاه تولید فرآورده های صفحه ای (2)</t>
  </si>
  <si>
    <t>کارگاه تخصصی سازه های چوبی (1)</t>
  </si>
  <si>
    <t>کارگاه تخصصی سازه های چوبی (2)</t>
  </si>
  <si>
    <t xml:space="preserve">خواص فیزیکی و مکانیکی چوب وآزمایشگاه </t>
  </si>
  <si>
    <t>فن آوری چسب و رنگ</t>
  </si>
  <si>
    <t>گذراندن حداقل 54 واحد درسی</t>
  </si>
  <si>
    <t>کاربرد بسته های نرم افزاری در صنایع چوب</t>
  </si>
  <si>
    <t>دانشجو باید حداقل 30 واحد درسی گذرانده باشد.</t>
  </si>
  <si>
    <t>آشنایی با معماري جهان</t>
  </si>
  <si>
    <t xml:space="preserve">کاربرد نرم افزارهای رایانه ای در معماری </t>
  </si>
  <si>
    <t xml:space="preserve">نقشه برداری </t>
  </si>
  <si>
    <t>زنگ</t>
  </si>
  <si>
    <t>روزانه و شبانه</t>
  </si>
  <si>
    <t xml:space="preserve">کارگاه تاسیسات مکانیکی </t>
  </si>
  <si>
    <t xml:space="preserve">نقشه کشی ساختمانهای بتنی </t>
  </si>
  <si>
    <t xml:space="preserve">تکنولوژی و کارگاه قالب بندی و آرماتور </t>
  </si>
  <si>
    <t xml:space="preserve">آیین نامه های ساختمانی </t>
  </si>
  <si>
    <t>تحلیل مقدامتی سازه ها</t>
  </si>
  <si>
    <t>آز - بتن و سایر مصالح</t>
  </si>
  <si>
    <t>سال ورود</t>
  </si>
  <si>
    <t>کد ارائه</t>
  </si>
  <si>
    <t>آز سیستم‏های مخابراتی</t>
  </si>
  <si>
    <t>اندیشه اسلامی1</t>
  </si>
  <si>
    <t>روشنایی فنی و پروژه(انتخابی)</t>
  </si>
  <si>
    <t>رله و حفاظت(انتخابی)</t>
  </si>
  <si>
    <t>علوم جنگل و بهره برداری(انتخابی)</t>
  </si>
  <si>
    <t>ریاضی عمومی(1)</t>
  </si>
  <si>
    <t>زبان خارجه</t>
  </si>
  <si>
    <t>اندیشه اسلامی 1</t>
  </si>
  <si>
    <t>آزمایشگاه اندازه گیری الکتریکی</t>
  </si>
  <si>
    <t>کارآموزی1</t>
  </si>
  <si>
    <t>آزمایشگاه الکترونیک کاربردی</t>
  </si>
  <si>
    <t>کارآموزی2</t>
  </si>
  <si>
    <t>تربيت بدني 1</t>
  </si>
  <si>
    <t>تکنولوژی و کارگاه کنده کاری</t>
  </si>
  <si>
    <t>آشنایی با کاربرد رایانه</t>
  </si>
  <si>
    <t>نقشه کشی</t>
  </si>
  <si>
    <t>عملیات پرداخت رنگ کاری</t>
  </si>
  <si>
    <t>عکاسی</t>
  </si>
  <si>
    <t>خشک کردن ونگهداری چوب</t>
  </si>
  <si>
    <t>کارگاه پیکر تراشی</t>
  </si>
  <si>
    <t>آزمایشگاه الکترونیک صنعتی</t>
  </si>
  <si>
    <t xml:space="preserve">کارگاه ورق کاری و جوشکاری </t>
  </si>
  <si>
    <t xml:space="preserve">آز-اندازه گیری الکتریکی </t>
  </si>
  <si>
    <t>آزمایشگاه الکترونیک عمومی</t>
  </si>
  <si>
    <t>آزمایشگاه هیدرولیک و پنوماتیک</t>
  </si>
  <si>
    <t>آزمایشگاه مبانی دیجیتال</t>
  </si>
  <si>
    <t>آزمایشگاه کنترل صنعتی</t>
  </si>
  <si>
    <t>آزمایشگاه ماشینهای الکتریکی (2)</t>
  </si>
  <si>
    <t xml:space="preserve">نقشه کشی با رایانه </t>
  </si>
  <si>
    <t xml:space="preserve">کارگاه ماشین های  عمومی صنایع چوب </t>
  </si>
  <si>
    <t>اخلاف اسلامی</t>
  </si>
  <si>
    <t>محیطهای چند رسانه ای(انتخابی)</t>
  </si>
  <si>
    <t>تفسیر موضوعی قرآن</t>
  </si>
  <si>
    <t>آمار و احتمال مهندسی</t>
  </si>
  <si>
    <t xml:space="preserve">زبان تخصصي  </t>
  </si>
  <si>
    <t>آزمایشگاه بررسی سیستم قدرت</t>
  </si>
  <si>
    <t>آزمایشگاه ماشینهای الکتریکی</t>
  </si>
  <si>
    <t>بررسی سیستم قدرت2</t>
  </si>
  <si>
    <t>آزمایشگاه سیستمهای کنترل خطی</t>
  </si>
  <si>
    <t>طراحی خطوط انتقال انرژی و پروژه</t>
  </si>
  <si>
    <t xml:space="preserve">تاریخ تحلیلی صدراسلام </t>
  </si>
  <si>
    <t xml:space="preserve">تفسیر موضوعی نهج البلاغه </t>
  </si>
  <si>
    <t xml:space="preserve">تعمیر و نگهداری ماشین آلات(انتخابی) </t>
  </si>
  <si>
    <t>نحوه اجرای تاسیسات برق ساختمان</t>
  </si>
  <si>
    <t>نحوه اجرای تاسیسات مکامیکی ساختمان</t>
  </si>
  <si>
    <t>روشهای تعمیرو نگهداری ساختمان</t>
  </si>
  <si>
    <t>فن آوریهای نوین ساختمان</t>
  </si>
  <si>
    <t>خرابیها و دوام بتن</t>
  </si>
  <si>
    <t>آشنایی با زلزله و اثر آن بر سازه ها</t>
  </si>
  <si>
    <t>تاریخ معماری و ساختمان</t>
  </si>
  <si>
    <t>تربیت بدنی2</t>
  </si>
  <si>
    <t>تاریخ تحلیلی صدر اسلام</t>
  </si>
  <si>
    <t>مدیریت بانکداری وبیمه</t>
  </si>
  <si>
    <t>مباحث جاری در حسابداری مالی</t>
  </si>
  <si>
    <t>کاربرد استانداردهای حسابداری</t>
  </si>
  <si>
    <t>حسابداری مالی پیشرفته 3</t>
  </si>
  <si>
    <t>زبان تخصصی2</t>
  </si>
  <si>
    <t>کارورزی</t>
  </si>
  <si>
    <t>تفسیر موضوعی قران</t>
  </si>
  <si>
    <t>آشنايي بامعماري معاصر</t>
  </si>
  <si>
    <t>طراحي معماري (2)</t>
  </si>
  <si>
    <t xml:space="preserve">كاربردنرم افزارهاي ترسيمي </t>
  </si>
  <si>
    <t xml:space="preserve">تربيت بدني (2) </t>
  </si>
  <si>
    <t>عناصر و جزئيات ساختماني (2)</t>
  </si>
  <si>
    <t>شناخت وطراحي معماري روستا</t>
  </si>
  <si>
    <t xml:space="preserve">سازه هاي فلزي </t>
  </si>
  <si>
    <t xml:space="preserve">روشهاي طراحي وتوليدصنعتي </t>
  </si>
  <si>
    <t xml:space="preserve">تاسيسات مكانيكي والكتريكي </t>
  </si>
  <si>
    <t>طراحي معماري (3)</t>
  </si>
  <si>
    <t>تاریخ تحلیلی صدراسلام</t>
  </si>
  <si>
    <t xml:space="preserve">سازه هاي بتوني </t>
  </si>
  <si>
    <t xml:space="preserve">مديريت وتشكيلات كارگاهي </t>
  </si>
  <si>
    <t>تنظيم شرايط محيطي (2)</t>
  </si>
  <si>
    <t xml:space="preserve">زبان تخصصي </t>
  </si>
  <si>
    <t>طراحي معماري (4)</t>
  </si>
  <si>
    <t>طراحی معماری5</t>
  </si>
  <si>
    <t>آشنایی با مرمت ابنیه</t>
  </si>
  <si>
    <t>رشته : اجرای ساختمانهای بتنی</t>
  </si>
  <si>
    <t>رشته :  اجرای ساختمانهای بتنی</t>
  </si>
  <si>
    <t>زبان خارجی عمومی</t>
  </si>
  <si>
    <t>مصالح ساختمانی</t>
  </si>
  <si>
    <t>کارگاه آرماتور بندی و اتصالات فلزی</t>
  </si>
  <si>
    <t>ایمنی و حفاظت</t>
  </si>
  <si>
    <t>رسم فنی و نقشه کشی ساختمان</t>
  </si>
  <si>
    <t>ارزیابی دوام و نگهداری سازه های بتنی</t>
  </si>
  <si>
    <t>ماشین الات ساختمانی1</t>
  </si>
  <si>
    <t>عناصر جزئیات ساختمان</t>
  </si>
  <si>
    <t>تکنولوژی بتن 1</t>
  </si>
  <si>
    <t>ماشین آلات ساختمانی2</t>
  </si>
  <si>
    <t>نقشه کشی و نقشه خوانی سازه های بتنی</t>
  </si>
  <si>
    <t>تحلیل رفتار قطعات بتنی</t>
  </si>
  <si>
    <t>سیستمهای قالب بندی  مدرن</t>
  </si>
  <si>
    <t>مقاومت مصالح و آزمایشگاه</t>
  </si>
  <si>
    <t>کاربرد رایانه در اجرای ساختمانهای بتنی</t>
  </si>
  <si>
    <t>اجرای سازه های بتنی1</t>
  </si>
  <si>
    <t>زیان فنی</t>
  </si>
  <si>
    <t>مقررات ساختمانهای بتنی</t>
  </si>
  <si>
    <t>تجهیز و بر چیدن کارگاه</t>
  </si>
  <si>
    <t>تکنولوژی بتن2</t>
  </si>
  <si>
    <t>آزمایشگاه بتن 1</t>
  </si>
  <si>
    <t>مکانیک خاک و پی سازی و آزمایشگاه</t>
  </si>
  <si>
    <t>اجرای سازه ی بتنی2</t>
  </si>
  <si>
    <t>بتن پیش ساخته وپیش تنیده</t>
  </si>
  <si>
    <t>طرح قالبهای بتنی</t>
  </si>
  <si>
    <t>کارگاه قالب بندی تکمیلی</t>
  </si>
  <si>
    <t>آزمایشگاه بتن2</t>
  </si>
  <si>
    <t>کاراموزی1</t>
  </si>
  <si>
    <t>کدارائه</t>
  </si>
  <si>
    <t>برنامه نويسي كامپيوتر</t>
  </si>
  <si>
    <t xml:space="preserve">ماشينهاي الكتريكي (2) </t>
  </si>
  <si>
    <t xml:space="preserve">مدارهاي الكتريكي (2) </t>
  </si>
  <si>
    <t xml:space="preserve">آز - مدارهای منطقی </t>
  </si>
  <si>
    <t xml:space="preserve">رياضيات مهندسي  </t>
  </si>
  <si>
    <t>بررسي سيستمهاي قدرت (1)</t>
  </si>
  <si>
    <t xml:space="preserve">تاسيسات الكتريكي و پروژه </t>
  </si>
  <si>
    <t xml:space="preserve">ماشينهاي الكتريكي(3) </t>
  </si>
  <si>
    <t xml:space="preserve">تجزیه و تحلیل سیگنالها و سیستمها </t>
  </si>
  <si>
    <t>انقلاب اسلامی ایران</t>
  </si>
  <si>
    <t xml:space="preserve">سيستمهاي كنترل خطي  </t>
  </si>
  <si>
    <t xml:space="preserve">عايقهاوفشارقوي </t>
  </si>
  <si>
    <t xml:space="preserve">الكترومغناطيس  </t>
  </si>
  <si>
    <t>تولید ونیروگاه(اختیاری)</t>
  </si>
  <si>
    <t xml:space="preserve">انقلاب اسلامی ایران </t>
  </si>
  <si>
    <t>انقلاب اسلامي ایران</t>
  </si>
  <si>
    <t>كارآموزي ( 1 )</t>
  </si>
  <si>
    <t xml:space="preserve">سيستمهاي اطلاعاتي حسابداري </t>
  </si>
  <si>
    <t xml:space="preserve">پول و ارز و بانکداری  </t>
  </si>
  <si>
    <t xml:space="preserve">برنامه ريزي وتوسعه </t>
  </si>
  <si>
    <t xml:space="preserve">انقلاب اسلامي ایران </t>
  </si>
  <si>
    <t>طراحی نهایی (پروژه)</t>
  </si>
  <si>
    <t>دانش خانواده وجمعیت</t>
  </si>
  <si>
    <t>کابل و استانداردشبکه های توزیع زمینی</t>
  </si>
  <si>
    <t>تجهیزات و استاندارد های شبکه های توزیع هوایی</t>
  </si>
  <si>
    <t xml:space="preserve"> پروژه نهایی</t>
  </si>
  <si>
    <t>نماز و ناهار</t>
  </si>
  <si>
    <t xml:space="preserve">  </t>
  </si>
  <si>
    <t>سیستم‏های مخابراتی</t>
  </si>
  <si>
    <t xml:space="preserve">فیزیک عمومی </t>
  </si>
  <si>
    <t>ماشین مخصوص</t>
  </si>
  <si>
    <t>ماشین الکتریکی سه فاز</t>
  </si>
  <si>
    <t>ریاضی عمومی2</t>
  </si>
  <si>
    <t>ریاضی عمومی1</t>
  </si>
  <si>
    <t>تعمیر ونگهداری ساختمان</t>
  </si>
  <si>
    <t xml:space="preserve">مقاومت مصالح </t>
  </si>
  <si>
    <t>اندیشه اسلامی(1)</t>
  </si>
  <si>
    <t>خواص فیزیکی و مکانیکی چوب</t>
  </si>
  <si>
    <t>تجهیزات و استانداردهای شبکه توزیع هوایی</t>
  </si>
  <si>
    <t>تجهیزات روشنایی ومحاسبات</t>
  </si>
  <si>
    <t>فشار قوی و عایق ها</t>
  </si>
  <si>
    <t>کابل واستانداردهای شبکه توزیع زمینی</t>
  </si>
  <si>
    <t>استاتیک ومقاومت مصالح</t>
  </si>
  <si>
    <t>سیستمهای کنترل خطی</t>
  </si>
  <si>
    <t>بررسی سیستمهای قدرت (2)</t>
  </si>
  <si>
    <t>الکترومغناطیس</t>
  </si>
  <si>
    <t>ریاضی مهندسی</t>
  </si>
  <si>
    <t xml:space="preserve">طراحی خطوط انتقال انرژی و پروژه </t>
  </si>
  <si>
    <t>ریاضی2</t>
  </si>
  <si>
    <t>عایق ها و فشار قوی</t>
  </si>
  <si>
    <t>آشنایی با زلزله و اثرآن بر سازه ها</t>
  </si>
  <si>
    <t>روشهای تعمیر ونگهداری ساختمان</t>
  </si>
  <si>
    <t xml:space="preserve">اصول مدیریت ساخت </t>
  </si>
  <si>
    <t>فن اوری نوین ساختمان</t>
  </si>
  <si>
    <t xml:space="preserve">ایستایی </t>
  </si>
  <si>
    <t>حسابداری مالی پیشرفته (2)</t>
  </si>
  <si>
    <t>بازار پول وسرمایه</t>
  </si>
  <si>
    <t>اخلاق حرفه ای در تجارت</t>
  </si>
  <si>
    <t>تاریخ تحیلی صدر اسلام</t>
  </si>
  <si>
    <t>تجزیه وتحلیل و طراحی سیستم</t>
  </si>
  <si>
    <t>مدیریت و تشکیلات کارگاهی</t>
  </si>
  <si>
    <t>زبان تخصصی معماری</t>
  </si>
  <si>
    <t>تعمیر ونگهداری ماشین آلات</t>
  </si>
  <si>
    <t>شناخت چوبهای صنعتی وساختمانی</t>
  </si>
  <si>
    <t>حفاظت کار وایمنی</t>
  </si>
  <si>
    <t xml:space="preserve"> زبان خارجی</t>
  </si>
  <si>
    <t>صنایع تبدیل مکانیکی و شیمیایی</t>
  </si>
  <si>
    <t>حسابداری مالی پیشرفته (3)</t>
  </si>
  <si>
    <t>ترمودینامیک</t>
  </si>
  <si>
    <t>تولید ونیروگاه</t>
  </si>
  <si>
    <t>تخته های لایه ای</t>
  </si>
  <si>
    <t>پنجشنبه</t>
  </si>
  <si>
    <t xml:space="preserve">اخلاق اسلامی </t>
  </si>
  <si>
    <t xml:space="preserve">ریاضیات کاربردی </t>
  </si>
  <si>
    <t>تنظیم شرایط محیطی1</t>
  </si>
  <si>
    <t>ریاضی عمومی 1</t>
  </si>
  <si>
    <t xml:space="preserve"> ریاضی عمومی 2</t>
  </si>
  <si>
    <t>2+1</t>
  </si>
  <si>
    <t>ایستایی1</t>
  </si>
  <si>
    <t>اندیشه اسلامی 2</t>
  </si>
  <si>
    <t>تاسیسات الکتریکی و مکانیکی</t>
  </si>
  <si>
    <t xml:space="preserve"> استاتیک و مقامت مصالح</t>
  </si>
  <si>
    <t>فن‏آوری تولید فرآورده‏های صفحه‏ای</t>
  </si>
  <si>
    <t>فن‏آوری چسب و رنگ</t>
  </si>
  <si>
    <t xml:space="preserve">گیاه شناسی </t>
  </si>
  <si>
    <t>يكشنبه</t>
  </si>
  <si>
    <t>چهارشنبه</t>
  </si>
  <si>
    <t>روز امتحان</t>
  </si>
  <si>
    <t>4+1</t>
  </si>
  <si>
    <t>3</t>
  </si>
  <si>
    <t>2</t>
  </si>
  <si>
    <t>4</t>
  </si>
  <si>
    <t>ماشین آلات ساختمانی و راه سازی</t>
  </si>
  <si>
    <t>حسابداری شرکت‏ها (1)</t>
  </si>
  <si>
    <t xml:space="preserve">اقتصاد کلان(2) </t>
  </si>
  <si>
    <t>حسابداری دولتی1</t>
  </si>
  <si>
    <t>میکروکنترولر</t>
  </si>
  <si>
    <t>زمین شناسی کاربردی+تحلیل مقدماتی سازه</t>
  </si>
  <si>
    <t>*****************</t>
  </si>
  <si>
    <t>***</t>
  </si>
  <si>
    <t>تجهیز و برچیدن کارگاه</t>
  </si>
  <si>
    <t>ارزیابی، دوام و نگهداری بتن</t>
  </si>
  <si>
    <t>ماشین آلات ساختمانی1</t>
  </si>
  <si>
    <t xml:space="preserve"> تاریخ تحیلی صدر اسلام</t>
  </si>
  <si>
    <t>آشنایی با معماری معاصر</t>
  </si>
  <si>
    <t>مبانی نظری معماری</t>
  </si>
  <si>
    <t>روش‏های طراحی و تولید صنعتی (معماری)</t>
  </si>
  <si>
    <t>عناصر وجزئیات ساختمانی2</t>
  </si>
  <si>
    <t>تنظیم شرایط محیطی2</t>
  </si>
  <si>
    <t>آشنایی با معماری اسلامی (2)</t>
  </si>
  <si>
    <t>سازه های بتونی</t>
  </si>
  <si>
    <t xml:space="preserve">سازه‏های  فلزی </t>
  </si>
  <si>
    <t>اجرای سازه های بتنی2</t>
  </si>
  <si>
    <t>مکانیک چوب2</t>
  </si>
  <si>
    <t>طراحی فراورده های چوبی</t>
  </si>
  <si>
    <t>تخته های مرکب</t>
  </si>
  <si>
    <t>اصول طراحی کارخانجات صنایع چوب</t>
  </si>
  <si>
    <t>ماشینهای الکتریکی3</t>
  </si>
  <si>
    <t>ماشینهای الکتریکی2</t>
  </si>
  <si>
    <t>مدارهای  منطقی</t>
  </si>
  <si>
    <t>خرابی ها و دوام بتن</t>
  </si>
  <si>
    <t>شیمی و صنایع تبدیل شیمیایی چوب+شیمی چوب تکمیلی</t>
  </si>
  <si>
    <t>استاتیک و مقاومت مصالح+ مقاومت مصالح2</t>
  </si>
  <si>
    <t>چوب خشک کنی و حفاظت چوب(2)</t>
  </si>
  <si>
    <t xml:space="preserve">فن اوری تولید تخته فیبر </t>
  </si>
  <si>
    <t>حقوق بازرگانی پیشرفته+تجارت الکترونیک</t>
  </si>
  <si>
    <t>روانشناسی کار+روش تحقیق در حسابداری</t>
  </si>
  <si>
    <t>سیستم‏های اطلاعاتی حسابداری</t>
  </si>
  <si>
    <t>بتن پیش ساخته و پیش تنیده</t>
  </si>
  <si>
    <t>عناصر جزئیات ساختمانی1</t>
  </si>
  <si>
    <t>برنامه سازی پیشرفته 1</t>
  </si>
  <si>
    <t>پایگاه داده‏ها</t>
  </si>
  <si>
    <t>شبکه های محلی کامپیوتر</t>
  </si>
  <si>
    <t xml:space="preserve">سخت افزار کامپیوتر 2+شیوه ارایه نوشتاری و گفتاری </t>
  </si>
  <si>
    <t>2+4</t>
  </si>
  <si>
    <t>محيطهاي چندرسانه اي</t>
  </si>
  <si>
    <t>اقتصاد خرد</t>
  </si>
  <si>
    <t>زبان فنی+میکروپروسسور</t>
  </si>
  <si>
    <t>2+3</t>
  </si>
  <si>
    <t>1+3</t>
  </si>
  <si>
    <t>برنامه نویسی کامپیوتر+طراحی ساختمانهای چوبی</t>
  </si>
  <si>
    <t>خشک کردن و نگهداری چوب</t>
  </si>
  <si>
    <t>تجزیه و تحلیل سیگنال و سیستم</t>
  </si>
  <si>
    <t xml:space="preserve">الکترونیک عمومی </t>
  </si>
  <si>
    <t>1</t>
  </si>
  <si>
    <t>اجرای سازه های بتنی 1</t>
  </si>
  <si>
    <t>تحلیل رفتار قطعات بتن</t>
  </si>
  <si>
    <t xml:space="preserve"> تکنولوژی بتن1</t>
  </si>
  <si>
    <t>زبان فنی+ایمنی وحفاظت</t>
  </si>
  <si>
    <t xml:space="preserve">زبان فنی+ایمنی در برق </t>
  </si>
  <si>
    <t>1+4</t>
  </si>
  <si>
    <t>اجرای سازه های بتنی+ایمنی کارگاه</t>
  </si>
  <si>
    <t>مکانیک ساختمان</t>
  </si>
  <si>
    <t>مکانیک سیالات و هیدرولیک</t>
  </si>
  <si>
    <t>راه سازی و روسازی</t>
  </si>
  <si>
    <t>ساختمانهای فولادی</t>
  </si>
  <si>
    <t>روشهای تعمیر و نگهداری ساختمان</t>
  </si>
  <si>
    <t>4+3</t>
  </si>
  <si>
    <t>طراحی معماری وشهرسازی+روشهای مرمت ابنیه</t>
  </si>
  <si>
    <t>ساختمانهای بتن آرمه</t>
  </si>
  <si>
    <t>مکانیک خاک و پی</t>
  </si>
  <si>
    <t>مقاومت مصالح1+ اجرای ساختمانها با مصالح بنایی</t>
  </si>
  <si>
    <t>3+1</t>
  </si>
  <si>
    <t>قراردادها و مبانی حقوق+ تاریخ معماری و ساختمان</t>
  </si>
  <si>
    <t>پژوهش عملیاتی (1)</t>
  </si>
  <si>
    <t>پژوهش عملیاتی (2)</t>
  </si>
  <si>
    <t xml:space="preserve">مبانی مدیریت سرمایه‏گذاری </t>
  </si>
  <si>
    <t>زبان تخصصی 1</t>
  </si>
  <si>
    <t>زبان تخصصی 2</t>
  </si>
  <si>
    <t>کلیات حقوق + زبان فنی</t>
  </si>
  <si>
    <t xml:space="preserve"> اصول سرپرستی</t>
  </si>
  <si>
    <t>يکشنبه</t>
  </si>
  <si>
    <t>96/3/20</t>
  </si>
  <si>
    <t>96/3/21</t>
  </si>
  <si>
    <t>96/3/22</t>
  </si>
  <si>
    <t>96/3/23</t>
  </si>
  <si>
    <t>96/3/24</t>
  </si>
  <si>
    <t>96/3/27</t>
  </si>
  <si>
    <t>96/3/28</t>
  </si>
  <si>
    <t>96/3/29</t>
  </si>
  <si>
    <t>96/3/30</t>
  </si>
  <si>
    <t>96/3/31</t>
  </si>
  <si>
    <t>برنامه  امتحاني پايان نيمسال  دوم    96-95</t>
  </si>
  <si>
    <t>برنامه  امتحاني پايان نيمسال   دوم    96-95</t>
  </si>
  <si>
    <t xml:space="preserve">برنامه  امتحاني پايان نيمسال  دوم  96-95 </t>
  </si>
  <si>
    <t xml:space="preserve">برنامه  امتحاني پايان نيمسال   دوم  96-95  </t>
  </si>
  <si>
    <t xml:space="preserve">برنامه  امتحاني پايان نيمسال  دوم   96-95 </t>
  </si>
  <si>
    <t xml:space="preserve">برنامه  امتحاني پايان نيمسال   دوم   96-95 </t>
  </si>
  <si>
    <t xml:space="preserve">برنامه  امتحاني پايان نيمسال  دوم  96-95  </t>
  </si>
  <si>
    <t>96/3/25</t>
  </si>
  <si>
    <t>96/4/01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</si>
</sst>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5">
    <font>
      <sz val="11"/>
      <color theme="1"/>
      <name val="Arial"/>
      <family val="2"/>
      <charset val="178"/>
      <scheme val="minor"/>
    </font>
    <font>
      <sz val="12"/>
      <color theme="1"/>
      <name val="B Titr"/>
      <charset val="178"/>
    </font>
    <font>
      <sz val="50"/>
      <color theme="1"/>
      <name val="B Titr"/>
      <charset val="178"/>
    </font>
    <font>
      <sz val="72"/>
      <color theme="1"/>
      <name val="B Arshia"/>
      <charset val="178"/>
    </font>
    <font>
      <u/>
      <sz val="11"/>
      <color theme="10"/>
      <name val="Calibri"/>
      <family val="2"/>
      <charset val="178"/>
    </font>
    <font>
      <sz val="10"/>
      <color theme="1"/>
      <name val="B Titr"/>
      <charset val="178"/>
    </font>
    <font>
      <b/>
      <sz val="10"/>
      <color theme="1"/>
      <name val="B Zar"/>
      <charset val="178"/>
    </font>
    <font>
      <sz val="20"/>
      <color rgb="FFFF0000"/>
      <name val="B Titr"/>
      <charset val="178"/>
    </font>
    <font>
      <b/>
      <sz val="9"/>
      <name val="B Zar"/>
      <charset val="178"/>
    </font>
    <font>
      <sz val="9"/>
      <name val="B Zar"/>
      <charset val="178"/>
    </font>
    <font>
      <sz val="9"/>
      <name val="Zar"/>
      <charset val="178"/>
    </font>
    <font>
      <b/>
      <sz val="12"/>
      <name val="B Zar"/>
      <charset val="178"/>
    </font>
    <font>
      <sz val="10"/>
      <name val="B Zar"/>
      <charset val="178"/>
    </font>
    <font>
      <sz val="9"/>
      <name val="Arial"/>
      <family val="2"/>
    </font>
    <font>
      <b/>
      <sz val="11"/>
      <color theme="1"/>
      <name val="Arial"/>
      <family val="2"/>
      <charset val="178"/>
      <scheme val="minor"/>
    </font>
    <font>
      <b/>
      <sz val="10"/>
      <name val="B Zar"/>
      <charset val="178"/>
    </font>
    <font>
      <sz val="9"/>
      <name val="B Titr"/>
      <charset val="178"/>
    </font>
    <font>
      <sz val="10"/>
      <name val="B Titr"/>
      <charset val="178"/>
    </font>
    <font>
      <b/>
      <sz val="9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b/>
      <sz val="14"/>
      <name val="B Zar"/>
      <charset val="178"/>
    </font>
    <font>
      <b/>
      <sz val="16"/>
      <name val="B Nazanin"/>
      <charset val="178"/>
    </font>
    <font>
      <sz val="15"/>
      <name val="B Nazanin"/>
      <charset val="178"/>
    </font>
    <font>
      <b/>
      <sz val="12"/>
      <name val="B Nazanin"/>
      <charset val="178"/>
    </font>
    <font>
      <b/>
      <sz val="14"/>
      <color rgb="FFFF0000"/>
      <name val="B Traffic"/>
      <charset val="178"/>
    </font>
    <font>
      <sz val="10"/>
      <color rgb="FFFF0000"/>
      <name val="B Titr"/>
      <charset val="178"/>
    </font>
    <font>
      <sz val="16"/>
      <color theme="1"/>
      <name val="B Titr"/>
      <charset val="178"/>
    </font>
    <font>
      <sz val="11"/>
      <name val="B Zar"/>
      <charset val="178"/>
    </font>
    <font>
      <b/>
      <sz val="11"/>
      <name val="B Zar"/>
      <charset val="178"/>
    </font>
    <font>
      <sz val="10"/>
      <color theme="1"/>
      <name val="B Zar"/>
      <charset val="178"/>
    </font>
    <font>
      <sz val="11"/>
      <color theme="1"/>
      <name val="B Zar"/>
      <charset val="178"/>
    </font>
    <font>
      <b/>
      <sz val="9"/>
      <color theme="1"/>
      <name val="B Zar"/>
      <charset val="178"/>
    </font>
    <font>
      <sz val="12"/>
      <color theme="1"/>
      <name val="B Zar"/>
      <charset val="178"/>
    </font>
    <font>
      <sz val="8"/>
      <color theme="1"/>
      <name val="B Titr"/>
      <charset val="178"/>
    </font>
    <font>
      <b/>
      <sz val="36"/>
      <color theme="1"/>
      <name val="B Bardiya"/>
      <charset val="178"/>
    </font>
    <font>
      <sz val="80"/>
      <color rgb="FF00B050"/>
      <name val="B Titr"/>
      <charset val="178"/>
    </font>
    <font>
      <sz val="16"/>
      <name val="B Nazanin"/>
      <charset val="178"/>
    </font>
    <font>
      <sz val="16"/>
      <color theme="1"/>
      <name val="B Nazanin"/>
      <charset val="178"/>
    </font>
    <font>
      <b/>
      <sz val="16"/>
      <color theme="1"/>
      <name val="B Nazanin"/>
      <charset val="178"/>
    </font>
    <font>
      <b/>
      <sz val="16"/>
      <color rgb="FFFF0000"/>
      <name val="B Nazanin"/>
      <charset val="178"/>
    </font>
    <font>
      <sz val="14"/>
      <name val="B Nazanin"/>
      <charset val="178"/>
    </font>
    <font>
      <b/>
      <sz val="12"/>
      <color theme="1"/>
      <name val="B Zar"/>
      <charset val="178"/>
    </font>
    <font>
      <b/>
      <sz val="14"/>
      <color theme="1"/>
      <name val="B Zar"/>
      <charset val="178"/>
    </font>
    <font>
      <sz val="14"/>
      <color theme="1"/>
      <name val="Arial"/>
      <family val="2"/>
      <charset val="178"/>
      <scheme val="minor"/>
    </font>
    <font>
      <b/>
      <sz val="16"/>
      <name val="B Lotus"/>
      <charset val="178"/>
    </font>
    <font>
      <b/>
      <sz val="14"/>
      <name val="Arial"/>
      <family val="2"/>
    </font>
    <font>
      <b/>
      <sz val="15"/>
      <name val="B Traffic"/>
      <charset val="178"/>
    </font>
    <font>
      <b/>
      <sz val="15"/>
      <color rgb="FFFF0000"/>
      <name val="B Traffic"/>
      <charset val="178"/>
    </font>
    <font>
      <b/>
      <sz val="10"/>
      <name val="Arial"/>
      <family val="2"/>
      <charset val="178"/>
    </font>
    <font>
      <sz val="16"/>
      <name val="B Titr"/>
      <charset val="178"/>
    </font>
    <font>
      <sz val="14"/>
      <name val="B Titr"/>
      <charset val="178"/>
    </font>
    <font>
      <b/>
      <sz val="16"/>
      <color indexed="8"/>
      <name val="B Titr"/>
      <charset val="178"/>
    </font>
    <font>
      <b/>
      <sz val="18"/>
      <name val="B Lotus"/>
      <charset val="178"/>
    </font>
    <font>
      <b/>
      <sz val="14"/>
      <name val="B Traffic"/>
      <charset val="178"/>
    </font>
    <font>
      <b/>
      <sz val="17"/>
      <name val="B Mitra"/>
      <charset val="178"/>
    </font>
    <font>
      <sz val="16"/>
      <color indexed="8"/>
      <name val="B Titr"/>
      <charset val="178"/>
    </font>
    <font>
      <sz val="14"/>
      <name val="Arial"/>
      <family val="2"/>
      <charset val="178"/>
    </font>
    <font>
      <sz val="14"/>
      <name val="B Traffic"/>
      <charset val="178"/>
    </font>
    <font>
      <b/>
      <sz val="17"/>
      <name val="Arial"/>
      <family val="2"/>
      <charset val="178"/>
    </font>
    <font>
      <b/>
      <sz val="14"/>
      <name val="B Mitra"/>
      <charset val="178"/>
    </font>
    <font>
      <b/>
      <sz val="12"/>
      <name val="B Traffic"/>
      <charset val="178"/>
    </font>
    <font>
      <sz val="18"/>
      <name val="Lotus"/>
      <charset val="178"/>
    </font>
    <font>
      <b/>
      <sz val="10"/>
      <name val="B Titr"/>
      <charset val="178"/>
    </font>
    <font>
      <sz val="14"/>
      <name val="B Zar"/>
      <charset val="178"/>
    </font>
    <font>
      <b/>
      <sz val="16"/>
      <color indexed="10"/>
      <name val="B Nazanin"/>
      <charset val="178"/>
    </font>
    <font>
      <sz val="10"/>
      <color indexed="8"/>
      <name val="B Titr"/>
      <charset val="178"/>
    </font>
    <font>
      <sz val="10"/>
      <color indexed="10"/>
      <name val="B Titr"/>
      <charset val="178"/>
    </font>
    <font>
      <b/>
      <sz val="10"/>
      <color indexed="8"/>
      <name val="B Zar"/>
      <charset val="178"/>
    </font>
    <font>
      <b/>
      <sz val="10"/>
      <color indexed="8"/>
      <name val="B Titr"/>
      <charset val="178"/>
    </font>
    <font>
      <b/>
      <sz val="15"/>
      <name val="B Nazanin"/>
      <charset val="178"/>
    </font>
    <font>
      <sz val="15"/>
      <color theme="1"/>
      <name val="B Nazanin"/>
      <charset val="178"/>
    </font>
    <font>
      <b/>
      <sz val="15"/>
      <name val="B Zar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0"/>
      <color rgb="FFFF0000"/>
      <name val="B Titr"/>
      <charset val="178"/>
    </font>
    <font>
      <b/>
      <sz val="20"/>
      <name val="B Zar"/>
      <charset val="178"/>
    </font>
    <font>
      <b/>
      <sz val="20"/>
      <name val="B Traffic"/>
      <charset val="178"/>
    </font>
    <font>
      <sz val="16"/>
      <color rgb="FFFF0000"/>
      <name val="B Nazanin"/>
      <charset val="178"/>
    </font>
    <font>
      <sz val="14"/>
      <color rgb="FFFF0000"/>
      <name val="B Traffic"/>
      <charset val="178"/>
    </font>
    <font>
      <b/>
      <sz val="20"/>
      <color rgb="FFFF0000"/>
      <name val="B Titr"/>
      <charset val="178"/>
    </font>
    <font>
      <sz val="15"/>
      <color theme="1"/>
      <name val="B Titr"/>
      <charset val="178"/>
    </font>
    <font>
      <b/>
      <sz val="16"/>
      <color theme="1"/>
      <name val="B Badr"/>
      <charset val="178"/>
    </font>
    <font>
      <b/>
      <sz val="14"/>
      <color theme="1"/>
      <name val="B Badr"/>
      <charset val="178"/>
    </font>
    <font>
      <b/>
      <sz val="13"/>
      <color rgb="FF000000"/>
      <name val="B Zar"/>
      <charset val="178"/>
    </font>
    <font>
      <sz val="30"/>
      <color rgb="FFFF0000"/>
      <name val="B Titr"/>
      <charset val="178"/>
    </font>
    <font>
      <sz val="14"/>
      <color theme="1"/>
      <name val="B Zar"/>
      <charset val="178"/>
    </font>
    <font>
      <sz val="35"/>
      <color rgb="FFFF0000"/>
      <name val="B Titr"/>
      <charset val="178"/>
    </font>
    <font>
      <b/>
      <sz val="16"/>
      <name val="B Zar"/>
      <charset val="178"/>
    </font>
    <font>
      <b/>
      <sz val="11"/>
      <color theme="1"/>
      <name val="B Zar"/>
      <charset val="178"/>
    </font>
    <font>
      <sz val="12"/>
      <name val="B Zar"/>
      <charset val="178"/>
    </font>
    <font>
      <b/>
      <sz val="15"/>
      <color rgb="FFFF0000"/>
      <name val="B Nazanin"/>
      <charset val="178"/>
    </font>
    <font>
      <sz val="15"/>
      <color rgb="FFFF0000"/>
      <name val="B Nazanin"/>
      <charset val="178"/>
    </font>
    <font>
      <sz val="14"/>
      <color rgb="FFFF0000"/>
      <name val="B Zar"/>
      <charset val="178"/>
    </font>
    <font>
      <sz val="14"/>
      <color theme="3"/>
      <name val="B Zar"/>
      <charset val="178"/>
    </font>
    <font>
      <sz val="14"/>
      <color theme="3"/>
      <name val="B Nazanin"/>
      <charset val="178"/>
    </font>
    <font>
      <sz val="14"/>
      <color theme="9" tint="-0.249977111117893"/>
      <name val="B Zar"/>
      <charset val="178"/>
    </font>
    <font>
      <sz val="14"/>
      <color rgb="FF7030A0"/>
      <name val="B Zar"/>
      <charset val="178"/>
    </font>
    <font>
      <sz val="14"/>
      <color rgb="FF0070C0"/>
      <name val="B Zar"/>
      <charset val="178"/>
    </font>
    <font>
      <sz val="14"/>
      <color rgb="FFFF0000"/>
      <name val="B Nazanin"/>
      <charset val="178"/>
    </font>
    <font>
      <sz val="12"/>
      <color rgb="FF7030A0"/>
      <name val="B Zar"/>
      <charset val="178"/>
    </font>
    <font>
      <b/>
      <sz val="13"/>
      <name val="B Zar"/>
      <charset val="178"/>
    </font>
    <font>
      <b/>
      <sz val="16"/>
      <color theme="1"/>
      <name val="B Titr"/>
      <charset val="178"/>
    </font>
    <font>
      <b/>
      <sz val="12"/>
      <color indexed="8"/>
      <name val="B Koodak"/>
      <charset val="178"/>
    </font>
    <font>
      <b/>
      <sz val="13"/>
      <color theme="1"/>
      <name val="B Koodak"/>
      <charset val="178"/>
    </font>
    <font>
      <b/>
      <sz val="16"/>
      <color indexed="8"/>
      <name val="B Koodak"/>
      <charset val="178"/>
    </font>
    <font>
      <b/>
      <sz val="14"/>
      <color indexed="8"/>
      <name val="B Koodak"/>
      <charset val="178"/>
    </font>
    <font>
      <sz val="14"/>
      <name val="B Koodak"/>
      <charset val="178"/>
    </font>
    <font>
      <b/>
      <sz val="16"/>
      <color theme="1"/>
      <name val="B Koodak"/>
      <charset val="178"/>
    </font>
    <font>
      <b/>
      <sz val="16"/>
      <name val="B Koodak"/>
      <charset val="178"/>
    </font>
    <font>
      <b/>
      <sz val="14"/>
      <name val="B Koodak"/>
      <charset val="178"/>
    </font>
    <font>
      <sz val="13"/>
      <name val="B Koodak"/>
      <charset val="178"/>
    </font>
    <font>
      <b/>
      <sz val="13"/>
      <name val="B Koodak"/>
      <charset val="178"/>
    </font>
    <font>
      <sz val="16"/>
      <color indexed="8"/>
      <name val="B Koodak"/>
      <charset val="178"/>
    </font>
    <font>
      <sz val="16"/>
      <color theme="1"/>
      <name val="B Koodak"/>
      <charset val="178"/>
    </font>
    <font>
      <sz val="16"/>
      <name val="B Koodak"/>
      <charset val="178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88">
    <xf numFmtId="0" fontId="0" fillId="0" borderId="0" xfId="0"/>
    <xf numFmtId="0" fontId="0" fillId="0" borderId="0" xfId="0" applyAlignment="1">
      <alignment readingOrder="2"/>
    </xf>
    <xf numFmtId="0" fontId="0" fillId="0" borderId="0" xfId="0" applyAlignment="1">
      <alignment horizontal="center" vertical="center" shrinkToFit="1" readingOrder="2"/>
    </xf>
    <xf numFmtId="0" fontId="0" fillId="0" borderId="0" xfId="0" applyAlignment="1">
      <alignment vertical="center" shrinkToFit="1" readingOrder="2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Border="1"/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7" fillId="3" borderId="0" xfId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6" borderId="0" xfId="0" applyFont="1" applyFill="1" applyBorder="1" applyAlignment="1">
      <alignment vertical="center" shrinkToFit="1" readingOrder="2"/>
    </xf>
    <xf numFmtId="0" fontId="8" fillId="0" borderId="1" xfId="0" applyFont="1" applyBorder="1" applyAlignment="1">
      <alignment horizontal="right" vertical="center" shrinkToFit="1" readingOrder="2"/>
    </xf>
    <xf numFmtId="0" fontId="0" fillId="0" borderId="0" xfId="0" applyAlignment="1">
      <alignment readingOrder="1"/>
    </xf>
    <xf numFmtId="0" fontId="0" fillId="3" borderId="0" xfId="0" applyFill="1" applyAlignment="1"/>
    <xf numFmtId="0" fontId="0" fillId="0" borderId="0" xfId="0" applyAlignment="1"/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0" fillId="0" borderId="0" xfId="0" applyAlignment="1">
      <alignment shrinkToFit="1" readingOrder="2"/>
    </xf>
    <xf numFmtId="0" fontId="0" fillId="0" borderId="1" xfId="0" applyBorder="1" applyAlignment="1">
      <alignment vertical="center" shrinkToFit="1" readingOrder="2"/>
    </xf>
    <xf numFmtId="0" fontId="21" fillId="7" borderId="12" xfId="0" applyFont="1" applyFill="1" applyBorder="1" applyAlignment="1">
      <alignment horizontal="center" vertical="center" shrinkToFit="1" readingOrder="2"/>
    </xf>
    <xf numFmtId="0" fontId="22" fillId="0" borderId="7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right" vertical="center" readingOrder="1"/>
    </xf>
    <xf numFmtId="0" fontId="22" fillId="0" borderId="7" xfId="0" applyFont="1" applyFill="1" applyBorder="1" applyAlignment="1">
      <alignment horizontal="center" vertical="center" readingOrder="1"/>
    </xf>
    <xf numFmtId="0" fontId="23" fillId="0" borderId="7" xfId="0" applyFont="1" applyFill="1" applyBorder="1" applyAlignment="1">
      <alignment horizontal="center" vertical="center" readingOrder="1"/>
    </xf>
    <xf numFmtId="0" fontId="23" fillId="0" borderId="7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shrinkToFit="1" readingOrder="2"/>
    </xf>
    <xf numFmtId="0" fontId="5" fillId="0" borderId="0" xfId="0" applyFont="1" applyAlignment="1">
      <alignment horizontal="center" vertical="center"/>
    </xf>
    <xf numFmtId="0" fontId="25" fillId="5" borderId="1" xfId="0" applyFont="1" applyFill="1" applyBorder="1" applyAlignment="1">
      <alignment horizontal="center" vertical="center" shrinkToFit="1" readingOrder="2"/>
    </xf>
    <xf numFmtId="0" fontId="25" fillId="5" borderId="0" xfId="0" applyFont="1" applyFill="1" applyBorder="1" applyAlignment="1">
      <alignment horizontal="center" vertical="center" shrinkToFit="1" readingOrder="2"/>
    </xf>
    <xf numFmtId="0" fontId="0" fillId="0" borderId="0" xfId="0" applyBorder="1" applyAlignment="1">
      <alignment vertical="center" shrinkToFit="1" readingOrder="2"/>
    </xf>
    <xf numFmtId="0" fontId="22" fillId="0" borderId="0" xfId="0" applyFont="1" applyFill="1" applyBorder="1" applyAlignment="1">
      <alignment horizontal="center" vertical="center" shrinkToFit="1"/>
    </xf>
    <xf numFmtId="0" fontId="21" fillId="7" borderId="10" xfId="0" applyFont="1" applyFill="1" applyBorder="1" applyAlignment="1">
      <alignment horizontal="center" vertical="center" shrinkToFit="1" readingOrder="2"/>
    </xf>
    <xf numFmtId="0" fontId="21" fillId="7" borderId="11" xfId="0" applyFont="1" applyFill="1" applyBorder="1" applyAlignment="1">
      <alignment horizontal="center" vertical="center" shrinkToFit="1" readingOrder="2"/>
    </xf>
    <xf numFmtId="0" fontId="8" fillId="0" borderId="16" xfId="0" applyFont="1" applyBorder="1" applyAlignment="1">
      <alignment horizontal="center" vertical="center" shrinkToFit="1" readingOrder="2"/>
    </xf>
    <xf numFmtId="0" fontId="6" fillId="0" borderId="0" xfId="0" applyFont="1" applyBorder="1" applyAlignment="1">
      <alignment vertical="center" shrinkToFit="1"/>
    </xf>
    <xf numFmtId="0" fontId="21" fillId="7" borderId="19" xfId="0" applyFont="1" applyFill="1" applyBorder="1" applyAlignment="1">
      <alignment horizontal="center" vertical="center" shrinkToFit="1" readingOrder="2"/>
    </xf>
    <xf numFmtId="0" fontId="21" fillId="7" borderId="8" xfId="0" applyFont="1" applyFill="1" applyBorder="1" applyAlignment="1">
      <alignment horizontal="center" vertical="center" shrinkToFit="1" readingOrder="2"/>
    </xf>
    <xf numFmtId="0" fontId="8" fillId="0" borderId="4" xfId="0" applyFont="1" applyBorder="1" applyAlignment="1">
      <alignment horizontal="center" vertical="center" shrinkToFit="1" readingOrder="2"/>
    </xf>
    <xf numFmtId="0" fontId="8" fillId="0" borderId="3" xfId="0" applyFont="1" applyBorder="1" applyAlignment="1">
      <alignment horizontal="center" vertical="center" shrinkToFit="1" readingOrder="2"/>
    </xf>
    <xf numFmtId="0" fontId="27" fillId="0" borderId="1" xfId="0" applyFont="1" applyBorder="1" applyAlignment="1">
      <alignment vertical="center" shrinkToFit="1" readingOrder="2"/>
    </xf>
    <xf numFmtId="0" fontId="5" fillId="3" borderId="0" xfId="0" applyFont="1" applyFill="1" applyBorder="1" applyAlignment="1">
      <alignment vertical="center" shrinkToFit="1" readingOrder="2"/>
    </xf>
    <xf numFmtId="0" fontId="21" fillId="3" borderId="12" xfId="0" applyFont="1" applyFill="1" applyBorder="1" applyAlignment="1">
      <alignment horizontal="center" vertical="center" shrinkToFit="1" readingOrder="2"/>
    </xf>
    <xf numFmtId="0" fontId="21" fillId="3" borderId="18" xfId="0" applyFont="1" applyFill="1" applyBorder="1" applyAlignment="1">
      <alignment horizontal="center" vertical="center" shrinkToFit="1" readingOrder="2"/>
    </xf>
    <xf numFmtId="0" fontId="21" fillId="0" borderId="1" xfId="0" applyFont="1" applyBorder="1" applyAlignment="1">
      <alignment horizontal="center" vertical="center" shrinkToFit="1" readingOrder="2"/>
    </xf>
    <xf numFmtId="0" fontId="21" fillId="0" borderId="1" xfId="0" applyFont="1" applyBorder="1" applyAlignment="1">
      <alignment horizontal="center" vertical="center" shrinkToFit="1" readingOrder="1"/>
    </xf>
    <xf numFmtId="0" fontId="36" fillId="0" borderId="1" xfId="0" applyFont="1" applyBorder="1" applyAlignment="1">
      <alignment horizontal="center" vertical="center" shrinkToFit="1" readingOrder="2"/>
    </xf>
    <xf numFmtId="0" fontId="21" fillId="0" borderId="5" xfId="0" applyFont="1" applyBorder="1" applyAlignment="1">
      <alignment horizontal="center" vertical="center" shrinkToFit="1" readingOrder="2"/>
    </xf>
    <xf numFmtId="0" fontId="21" fillId="0" borderId="1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shrinkToFit="1" readingOrder="2"/>
    </xf>
    <xf numFmtId="0" fontId="21" fillId="0" borderId="7" xfId="0" applyFont="1" applyFill="1" applyBorder="1" applyAlignment="1">
      <alignment horizontal="right" vertical="center" readingOrder="1"/>
    </xf>
    <xf numFmtId="0" fontId="36" fillId="0" borderId="7" xfId="0" applyFont="1" applyFill="1" applyBorder="1" applyAlignment="1">
      <alignment horizontal="center" vertical="center" readingOrder="1"/>
    </xf>
    <xf numFmtId="0" fontId="21" fillId="0" borderId="0" xfId="0" applyFont="1" applyFill="1" applyBorder="1" applyAlignment="1">
      <alignment horizontal="right" vertical="center" readingOrder="1"/>
    </xf>
    <xf numFmtId="0" fontId="36" fillId="0" borderId="0" xfId="0" applyFont="1" applyFill="1" applyBorder="1" applyAlignment="1">
      <alignment horizontal="center" vertical="center" readingOrder="1"/>
    </xf>
    <xf numFmtId="0" fontId="21" fillId="0" borderId="6" xfId="0" applyFont="1" applyBorder="1" applyAlignment="1">
      <alignment horizontal="center" vertical="center" shrinkToFit="1" readingOrder="2"/>
    </xf>
    <xf numFmtId="0" fontId="37" fillId="0" borderId="0" xfId="0" applyFont="1" applyAlignment="1">
      <alignment shrinkToFit="1" readingOrder="2"/>
    </xf>
    <xf numFmtId="0" fontId="39" fillId="3" borderId="0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 shrinkToFit="1" readingOrder="2"/>
    </xf>
    <xf numFmtId="0" fontId="40" fillId="0" borderId="1" xfId="0" applyFont="1" applyBorder="1" applyAlignment="1">
      <alignment horizontal="center" vertical="center" shrinkToFit="1" readingOrder="2"/>
    </xf>
    <xf numFmtId="0" fontId="40" fillId="0" borderId="1" xfId="0" applyFont="1" applyBorder="1" applyAlignment="1">
      <alignment horizontal="right" vertical="center" shrinkToFit="1" readingOrder="2"/>
    </xf>
    <xf numFmtId="0" fontId="11" fillId="0" borderId="7" xfId="0" applyFont="1" applyBorder="1" applyAlignment="1">
      <alignment horizontal="right" vertical="center" shrinkToFit="1" readingOrder="2"/>
    </xf>
    <xf numFmtId="0" fontId="11" fillId="0" borderId="4" xfId="0" applyFont="1" applyBorder="1" applyAlignment="1">
      <alignment horizontal="right" vertical="center" shrinkToFit="1" readingOrder="2"/>
    </xf>
    <xf numFmtId="0" fontId="11" fillId="0" borderId="4" xfId="0" applyFont="1" applyBorder="1" applyAlignment="1">
      <alignment vertical="center" shrinkToFit="1" readingOrder="2"/>
    </xf>
    <xf numFmtId="0" fontId="21" fillId="3" borderId="0" xfId="0" applyFont="1" applyFill="1" applyBorder="1" applyAlignment="1">
      <alignment horizontal="center" vertical="center" shrinkToFit="1" readingOrder="2"/>
    </xf>
    <xf numFmtId="0" fontId="40" fillId="0" borderId="0" xfId="0" applyFont="1" applyBorder="1" applyAlignment="1">
      <alignment horizontal="center" vertical="center" shrinkToFit="1" readingOrder="2"/>
    </xf>
    <xf numFmtId="0" fontId="40" fillId="3" borderId="11" xfId="0" applyFont="1" applyFill="1" applyBorder="1" applyAlignment="1">
      <alignment horizontal="center" vertical="center" shrinkToFit="1" readingOrder="2"/>
    </xf>
    <xf numFmtId="0" fontId="40" fillId="3" borderId="1" xfId="0" applyFont="1" applyFill="1" applyBorder="1" applyAlignment="1">
      <alignment horizontal="center" vertical="center" shrinkToFit="1" readingOrder="2"/>
    </xf>
    <xf numFmtId="0" fontId="41" fillId="3" borderId="1" xfId="0" applyFont="1" applyFill="1" applyBorder="1" applyAlignment="1">
      <alignment horizontal="center" vertical="center" shrinkToFit="1" readingOrder="2"/>
    </xf>
    <xf numFmtId="0" fontId="42" fillId="3" borderId="1" xfId="0" applyFont="1" applyFill="1" applyBorder="1" applyAlignment="1">
      <alignment horizontal="center" vertical="center" shrinkToFit="1" readingOrder="2"/>
    </xf>
    <xf numFmtId="0" fontId="0" fillId="3" borderId="0" xfId="0" applyFill="1" applyAlignment="1">
      <alignment horizontal="center" vertical="center" shrinkToFit="1" readingOrder="2"/>
    </xf>
    <xf numFmtId="0" fontId="0" fillId="3" borderId="0" xfId="0" applyFill="1" applyAlignment="1">
      <alignment vertical="center" shrinkToFit="1" readingOrder="2"/>
    </xf>
    <xf numFmtId="0" fontId="45" fillId="0" borderId="0" xfId="0" applyFont="1"/>
    <xf numFmtId="0" fontId="48" fillId="0" borderId="0" xfId="0" applyFont="1"/>
    <xf numFmtId="0" fontId="49" fillId="6" borderId="1" xfId="0" applyFont="1" applyFill="1" applyBorder="1" applyAlignment="1">
      <alignment horizontal="center" vertical="center" shrinkToFit="1"/>
    </xf>
    <xf numFmtId="49" fontId="50" fillId="6" borderId="1" xfId="0" applyNumberFormat="1" applyFont="1" applyFill="1" applyBorder="1" applyAlignment="1">
      <alignment horizontal="center" vertical="center" shrinkToFit="1" readingOrder="2"/>
    </xf>
    <xf numFmtId="0" fontId="50" fillId="6" borderId="1" xfId="0" applyFont="1" applyFill="1" applyBorder="1" applyAlignment="1">
      <alignment horizontal="center" vertical="center" shrinkToFit="1"/>
    </xf>
    <xf numFmtId="0" fontId="51" fillId="3" borderId="1" xfId="0" applyFont="1" applyFill="1" applyBorder="1" applyAlignment="1" applyProtection="1">
      <alignment horizontal="right" vertical="center" shrinkToFit="1"/>
      <protection locked="0"/>
    </xf>
    <xf numFmtId="0" fontId="51" fillId="3" borderId="1" xfId="0" applyFont="1" applyFill="1" applyBorder="1" applyAlignment="1">
      <alignment vertical="center" shrinkToFit="1"/>
    </xf>
    <xf numFmtId="49" fontId="52" fillId="3" borderId="1" xfId="0" applyNumberFormat="1" applyFont="1" applyFill="1" applyBorder="1" applyAlignment="1">
      <alignment horizontal="center" vertical="center" shrinkToFit="1" readingOrder="2"/>
    </xf>
    <xf numFmtId="0" fontId="53" fillId="3" borderId="1" xfId="0" applyFont="1" applyFill="1" applyBorder="1" applyAlignment="1">
      <alignment horizontal="center" vertical="center" shrinkToFit="1"/>
    </xf>
    <xf numFmtId="0" fontId="51" fillId="9" borderId="1" xfId="0" applyFont="1" applyFill="1" applyBorder="1" applyAlignment="1">
      <alignment horizontal="right" vertical="center" shrinkToFit="1"/>
    </xf>
    <xf numFmtId="0" fontId="51" fillId="9" borderId="1" xfId="0" quotePrefix="1" applyFont="1" applyFill="1" applyBorder="1" applyAlignment="1">
      <alignment vertical="center" shrinkToFit="1"/>
    </xf>
    <xf numFmtId="49" fontId="52" fillId="9" borderId="1" xfId="0" applyNumberFormat="1" applyFont="1" applyFill="1" applyBorder="1" applyAlignment="1">
      <alignment horizontal="center" vertical="center" shrinkToFit="1" readingOrder="2"/>
    </xf>
    <xf numFmtId="0" fontId="53" fillId="9" borderId="1" xfId="0" applyFont="1" applyFill="1" applyBorder="1" applyAlignment="1">
      <alignment horizontal="center" vertical="center" shrinkToFit="1"/>
    </xf>
    <xf numFmtId="0" fontId="51" fillId="3" borderId="1" xfId="0" applyFont="1" applyFill="1" applyBorder="1" applyAlignment="1">
      <alignment horizontal="right" vertical="center" shrinkToFit="1"/>
    </xf>
    <xf numFmtId="0" fontId="51" fillId="3" borderId="1" xfId="0" applyFont="1" applyFill="1" applyBorder="1" applyAlignment="1" applyProtection="1">
      <alignment vertical="center" shrinkToFit="1"/>
      <protection locked="0"/>
    </xf>
    <xf numFmtId="0" fontId="48" fillId="0" borderId="0" xfId="0" applyFont="1" applyAlignment="1">
      <alignment shrinkToFit="1"/>
    </xf>
    <xf numFmtId="0" fontId="51" fillId="9" borderId="1" xfId="0" applyFont="1" applyFill="1" applyBorder="1" applyAlignment="1">
      <alignment vertical="center" shrinkToFit="1"/>
    </xf>
    <xf numFmtId="0" fontId="51" fillId="9" borderId="1" xfId="0" applyFont="1" applyFill="1" applyBorder="1" applyAlignment="1" applyProtection="1">
      <alignment horizontal="right" vertical="center" shrinkToFit="1"/>
      <protection locked="0"/>
    </xf>
    <xf numFmtId="0" fontId="54" fillId="0" borderId="0" xfId="0" applyFont="1" applyBorder="1" applyAlignment="1">
      <alignment vertical="center"/>
    </xf>
    <xf numFmtId="0" fontId="51" fillId="9" borderId="1" xfId="0" applyFont="1" applyFill="1" applyBorder="1" applyAlignment="1" applyProtection="1">
      <alignment vertical="center" shrinkToFit="1"/>
      <protection locked="0"/>
    </xf>
    <xf numFmtId="0" fontId="55" fillId="3" borderId="1" xfId="0" applyFont="1" applyFill="1" applyBorder="1" applyAlignment="1">
      <alignment vertical="center" shrinkToFit="1"/>
    </xf>
    <xf numFmtId="0" fontId="56" fillId="0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48" fillId="0" borderId="0" xfId="0" applyFont="1" applyBorder="1"/>
    <xf numFmtId="0" fontId="56" fillId="0" borderId="0" xfId="0" applyFont="1" applyFill="1" applyAlignment="1">
      <alignment horizontal="right" vertical="center" shrinkToFit="1"/>
    </xf>
    <xf numFmtId="0" fontId="56" fillId="0" borderId="0" xfId="0" applyFont="1" applyFill="1" applyAlignment="1">
      <alignment vertical="center" shrinkToFit="1"/>
    </xf>
    <xf numFmtId="49" fontId="61" fillId="0" borderId="0" xfId="0" applyNumberFormat="1" applyFont="1" applyFill="1" applyAlignment="1">
      <alignment horizontal="center" vertical="center" shrinkToFit="1" readingOrder="2"/>
    </xf>
    <xf numFmtId="0" fontId="57" fillId="0" borderId="0" xfId="0" applyFont="1" applyFill="1" applyAlignment="1">
      <alignment horizontal="center" vertical="center" shrinkToFit="1"/>
    </xf>
    <xf numFmtId="0" fontId="65" fillId="0" borderId="0" xfId="0" applyFont="1" applyAlignment="1">
      <alignment horizontal="center" vertical="center" shrinkToFit="1" readingOrder="2"/>
    </xf>
    <xf numFmtId="0" fontId="21" fillId="10" borderId="12" xfId="0" applyFont="1" applyFill="1" applyBorder="1" applyAlignment="1">
      <alignment horizontal="center" vertical="center" shrinkToFit="1" readingOrder="2"/>
    </xf>
    <xf numFmtId="0" fontId="40" fillId="10" borderId="3" xfId="0" applyFont="1" applyFill="1" applyBorder="1" applyAlignment="1">
      <alignment horizontal="center" vertical="center" shrinkToFit="1" readingOrder="2"/>
    </xf>
    <xf numFmtId="0" fontId="66" fillId="11" borderId="1" xfId="0" applyFont="1" applyFill="1" applyBorder="1" applyAlignment="1">
      <alignment horizontal="center" vertical="center" shrinkToFit="1" readingOrder="2"/>
    </xf>
    <xf numFmtId="0" fontId="67" fillId="0" borderId="0" xfId="0" applyFont="1" applyBorder="1" applyAlignment="1">
      <alignment vertical="center" shrinkToFit="1"/>
    </xf>
    <xf numFmtId="0" fontId="68" fillId="0" borderId="0" xfId="0" applyFont="1" applyBorder="1" applyAlignment="1">
      <alignment horizontal="center" vertical="center" shrinkToFit="1"/>
    </xf>
    <xf numFmtId="0" fontId="40" fillId="3" borderId="1" xfId="0" applyFont="1" applyFill="1" applyBorder="1" applyAlignment="1">
      <alignment horizontal="right" vertical="center" shrinkToFit="1" readingOrder="2"/>
    </xf>
    <xf numFmtId="0" fontId="24" fillId="3" borderId="7" xfId="0" applyFont="1" applyFill="1" applyBorder="1" applyAlignment="1">
      <alignment horizontal="center" vertical="center"/>
    </xf>
    <xf numFmtId="0" fontId="69" fillId="0" borderId="7" xfId="0" applyFont="1" applyFill="1" applyBorder="1" applyAlignment="1">
      <alignment horizontal="center" vertical="center"/>
    </xf>
    <xf numFmtId="0" fontId="69" fillId="3" borderId="3" xfId="0" applyFont="1" applyFill="1" applyBorder="1" applyAlignment="1">
      <alignment horizontal="center" vertical="center" shrinkToFit="1" readingOrder="2"/>
    </xf>
    <xf numFmtId="0" fontId="69" fillId="0" borderId="0" xfId="0" applyFont="1" applyFill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center" shrinkToFit="1" readingOrder="2"/>
    </xf>
    <xf numFmtId="0" fontId="69" fillId="3" borderId="10" xfId="0" applyFont="1" applyFill="1" applyBorder="1" applyAlignment="1">
      <alignment horizontal="center" vertical="center" shrinkToFit="1" readingOrder="2"/>
    </xf>
    <xf numFmtId="0" fontId="69" fillId="3" borderId="5" xfId="0" applyFont="1" applyFill="1" applyBorder="1" applyAlignment="1">
      <alignment horizontal="center" vertical="center" shrinkToFit="1"/>
    </xf>
    <xf numFmtId="0" fontId="69" fillId="3" borderId="6" xfId="0" applyFont="1" applyFill="1" applyBorder="1" applyAlignment="1">
      <alignment horizontal="center" vertical="center" shrinkToFit="1"/>
    </xf>
    <xf numFmtId="0" fontId="69" fillId="3" borderId="1" xfId="0" applyFont="1" applyFill="1" applyBorder="1" applyAlignment="1">
      <alignment horizontal="center" vertical="center" shrinkToFit="1"/>
    </xf>
    <xf numFmtId="0" fontId="69" fillId="10" borderId="1" xfId="0" applyFont="1" applyFill="1" applyBorder="1" applyAlignment="1">
      <alignment horizontal="center" vertical="center" shrinkToFit="1" readingOrder="2"/>
    </xf>
    <xf numFmtId="0" fontId="22" fillId="3" borderId="1" xfId="0" applyFont="1" applyFill="1" applyBorder="1" applyAlignment="1">
      <alignment horizontal="center" vertical="center" shrinkToFit="1" readingOrder="2"/>
    </xf>
    <xf numFmtId="0" fontId="71" fillId="3" borderId="5" xfId="0" applyFont="1" applyFill="1" applyBorder="1" applyAlignment="1">
      <alignment horizontal="center" vertical="center" shrinkToFit="1" readingOrder="2"/>
    </xf>
    <xf numFmtId="0" fontId="70" fillId="3" borderId="0" xfId="0" applyFont="1" applyFill="1" applyAlignment="1">
      <alignment shrinkToFit="1" readingOrder="2"/>
    </xf>
    <xf numFmtId="0" fontId="21" fillId="3" borderId="1" xfId="0" applyFont="1" applyFill="1" applyBorder="1" applyAlignment="1">
      <alignment horizontal="center" vertical="center" shrinkToFit="1" readingOrder="1"/>
    </xf>
    <xf numFmtId="0" fontId="38" fillId="0" borderId="1" xfId="0" applyFont="1" applyBorder="1" applyAlignment="1">
      <alignment horizontal="center" vertical="center" shrinkToFit="1" readingOrder="2"/>
    </xf>
    <xf numFmtId="0" fontId="72" fillId="3" borderId="3" xfId="0" applyFont="1" applyFill="1" applyBorder="1" applyAlignment="1">
      <alignment horizontal="center" vertical="center" shrinkToFit="1" readingOrder="2"/>
    </xf>
    <xf numFmtId="0" fontId="72" fillId="0" borderId="1" xfId="0" applyFont="1" applyBorder="1" applyAlignment="1">
      <alignment horizontal="center" vertical="center" shrinkToFit="1" readingOrder="2"/>
    </xf>
    <xf numFmtId="0" fontId="21" fillId="7" borderId="20" xfId="0" applyFont="1" applyFill="1" applyBorder="1" applyAlignment="1">
      <alignment horizontal="center" vertical="center" shrinkToFit="1" readingOrder="2"/>
    </xf>
    <xf numFmtId="0" fontId="21" fillId="7" borderId="21" xfId="0" applyFont="1" applyFill="1" applyBorder="1" applyAlignment="1">
      <alignment horizontal="center" vertical="center" shrinkToFit="1" readingOrder="2"/>
    </xf>
    <xf numFmtId="0" fontId="72" fillId="3" borderId="11" xfId="0" applyFont="1" applyFill="1" applyBorder="1" applyAlignment="1">
      <alignment horizontal="center" vertical="center" shrinkToFit="1" readingOrder="2"/>
    </xf>
    <xf numFmtId="0" fontId="27" fillId="3" borderId="1" xfId="0" applyFont="1" applyFill="1" applyBorder="1" applyAlignment="1">
      <alignment horizontal="right" vertical="center" shrinkToFit="1" readingOrder="2"/>
    </xf>
    <xf numFmtId="0" fontId="27" fillId="3" borderId="1" xfId="0" applyFont="1" applyFill="1" applyBorder="1" applyAlignment="1">
      <alignment horizontal="center" vertical="center" shrinkToFit="1" readingOrder="2"/>
    </xf>
    <xf numFmtId="0" fontId="27" fillId="3" borderId="1" xfId="0" applyFont="1" applyFill="1" applyBorder="1" applyAlignment="1">
      <alignment vertical="center" shrinkToFit="1" readingOrder="2"/>
    </xf>
    <xf numFmtId="0" fontId="0" fillId="3" borderId="1" xfId="0" applyFont="1" applyFill="1" applyBorder="1" applyAlignment="1">
      <alignment horizontal="center" vertical="center" shrinkToFit="1" readingOrder="2"/>
    </xf>
    <xf numFmtId="0" fontId="12" fillId="3" borderId="1" xfId="0" applyFont="1" applyFill="1" applyBorder="1" applyAlignment="1">
      <alignment horizontal="center" vertical="center" shrinkToFit="1" readingOrder="2"/>
    </xf>
    <xf numFmtId="0" fontId="12" fillId="3" borderId="1" xfId="0" applyFont="1" applyFill="1" applyBorder="1" applyAlignment="1">
      <alignment vertical="center" shrinkToFit="1" readingOrder="2"/>
    </xf>
    <xf numFmtId="0" fontId="8" fillId="3" borderId="1" xfId="0" applyFont="1" applyFill="1" applyBorder="1" applyAlignment="1">
      <alignment vertical="center" textRotation="90" shrinkToFit="1" readingOrder="2"/>
    </xf>
    <xf numFmtId="0" fontId="9" fillId="0" borderId="0" xfId="0" applyFont="1" applyBorder="1" applyAlignment="1">
      <alignment vertical="center" shrinkToFit="1" readingOrder="2"/>
    </xf>
    <xf numFmtId="0" fontId="12" fillId="3" borderId="1" xfId="0" applyFont="1" applyFill="1" applyBorder="1" applyAlignment="1">
      <alignment horizontal="right" vertical="center" shrinkToFit="1" readingOrder="2"/>
    </xf>
    <xf numFmtId="0" fontId="15" fillId="0" borderId="1" xfId="0" applyFont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right" vertical="center" shrinkToFit="1"/>
    </xf>
    <xf numFmtId="0" fontId="27" fillId="3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right" vertical="center" shrinkToFit="1" readingOrder="2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right" vertical="center" shrinkToFit="1"/>
    </xf>
    <xf numFmtId="0" fontId="0" fillId="3" borderId="0" xfId="0" applyFill="1" applyAlignment="1">
      <alignment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27" fillId="3" borderId="0" xfId="0" applyFont="1" applyFill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 readingOrder="2"/>
    </xf>
    <xf numFmtId="0" fontId="74" fillId="5" borderId="1" xfId="0" applyFont="1" applyFill="1" applyBorder="1" applyAlignment="1">
      <alignment horizontal="center" vertical="center" shrinkToFit="1" readingOrder="2"/>
    </xf>
    <xf numFmtId="0" fontId="13" fillId="3" borderId="0" xfId="0" applyFont="1" applyFill="1" applyAlignment="1">
      <alignment horizontal="right" vertical="center" shrinkToFit="1" readingOrder="2"/>
    </xf>
    <xf numFmtId="0" fontId="13" fillId="3" borderId="0" xfId="0" applyFont="1" applyFill="1" applyAlignment="1">
      <alignment horizontal="center" vertical="center" shrinkToFit="1" readingOrder="2"/>
    </xf>
    <xf numFmtId="0" fontId="13" fillId="3" borderId="0" xfId="0" applyFont="1" applyFill="1" applyAlignment="1">
      <alignment vertical="center" shrinkToFit="1" readingOrder="2"/>
    </xf>
    <xf numFmtId="0" fontId="51" fillId="9" borderId="3" xfId="0" applyFont="1" applyFill="1" applyBorder="1" applyAlignment="1" applyProtection="1">
      <alignment horizontal="right" vertical="center" shrinkToFit="1"/>
      <protection locked="0"/>
    </xf>
    <xf numFmtId="0" fontId="51" fillId="3" borderId="3" xfId="0" applyFont="1" applyFill="1" applyBorder="1" applyAlignment="1" applyProtection="1">
      <alignment horizontal="right" vertical="center" shrinkToFit="1"/>
      <protection locked="0"/>
    </xf>
    <xf numFmtId="0" fontId="51" fillId="9" borderId="3" xfId="0" applyFont="1" applyFill="1" applyBorder="1" applyAlignment="1">
      <alignment horizontal="right" vertical="center" shrinkToFit="1"/>
    </xf>
    <xf numFmtId="0" fontId="51" fillId="3" borderId="3" xfId="0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9" fillId="6" borderId="1" xfId="0" applyFont="1" applyFill="1" applyBorder="1" applyAlignment="1">
      <alignment horizontal="center" shrinkToFit="1"/>
    </xf>
    <xf numFmtId="0" fontId="51" fillId="3" borderId="1" xfId="0" applyFont="1" applyFill="1" applyBorder="1" applyAlignment="1" applyProtection="1">
      <alignment horizontal="center" shrinkToFit="1"/>
      <protection locked="0"/>
    </xf>
    <xf numFmtId="0" fontId="56" fillId="0" borderId="0" xfId="0" applyFont="1" applyFill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9" fillId="6" borderId="3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 readingOrder="2"/>
    </xf>
    <xf numFmtId="0" fontId="73" fillId="3" borderId="0" xfId="0" applyFont="1" applyFill="1" applyBorder="1" applyAlignment="1">
      <alignment horizontal="center" vertical="center" wrapText="1" shrinkToFit="1" readingOrder="2"/>
    </xf>
    <xf numFmtId="0" fontId="21" fillId="7" borderId="1" xfId="0" applyFont="1" applyFill="1" applyBorder="1" applyAlignment="1">
      <alignment horizontal="center" vertical="center" shrinkToFit="1" readingOrder="2"/>
    </xf>
    <xf numFmtId="0" fontId="69" fillId="3" borderId="1" xfId="0" applyFont="1" applyFill="1" applyBorder="1" applyAlignment="1">
      <alignment horizontal="center" vertical="center" shrinkToFit="1" readingOrder="1"/>
    </xf>
    <xf numFmtId="0" fontId="36" fillId="3" borderId="11" xfId="0" applyFont="1" applyFill="1" applyBorder="1" applyAlignment="1">
      <alignment horizontal="center" vertical="center" shrinkToFit="1" readingOrder="2"/>
    </xf>
    <xf numFmtId="0" fontId="36" fillId="3" borderId="3" xfId="0" applyFont="1" applyFill="1" applyBorder="1" applyAlignment="1">
      <alignment horizontal="center" vertical="center" shrinkToFit="1" readingOrder="2"/>
    </xf>
    <xf numFmtId="0" fontId="36" fillId="3" borderId="0" xfId="0" applyFont="1" applyFill="1" applyBorder="1" applyAlignment="1">
      <alignment horizontal="center" vertical="center" textRotation="90" shrinkToFit="1" readingOrder="2"/>
    </xf>
    <xf numFmtId="0" fontId="77" fillId="3" borderId="7" xfId="0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 shrinkToFit="1" readingOrder="2"/>
    </xf>
    <xf numFmtId="0" fontId="36" fillId="3" borderId="8" xfId="0" applyFont="1" applyFill="1" applyBorder="1" applyAlignment="1">
      <alignment horizontal="center" vertical="center" shrinkToFit="1" readingOrder="2"/>
    </xf>
    <xf numFmtId="0" fontId="78" fillId="3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12" fillId="3" borderId="0" xfId="0" applyFont="1" applyFill="1" applyAlignment="1">
      <alignment horizontal="center" vertical="center" shrinkToFit="1" readingOrder="2"/>
    </xf>
    <xf numFmtId="0" fontId="36" fillId="3" borderId="1" xfId="0" applyFont="1" applyFill="1" applyBorder="1" applyAlignment="1">
      <alignment horizontal="center" vertical="center" shrinkToFit="1" readingOrder="2"/>
    </xf>
    <xf numFmtId="20" fontId="8" fillId="0" borderId="1" xfId="0" applyNumberFormat="1" applyFont="1" applyBorder="1" applyAlignment="1">
      <alignment horizontal="center" vertical="center" shrinkToFit="1" readingOrder="2"/>
    </xf>
    <xf numFmtId="14" fontId="8" fillId="0" borderId="1" xfId="0" applyNumberFormat="1" applyFont="1" applyBorder="1" applyAlignment="1">
      <alignment horizontal="center" vertical="center" shrinkToFit="1" readingOrder="2"/>
    </xf>
    <xf numFmtId="0" fontId="8" fillId="0" borderId="1" xfId="0" applyFont="1" applyBorder="1" applyAlignment="1">
      <alignment horizontal="center" vertical="center" shrinkToFit="1" readingOrder="2"/>
    </xf>
    <xf numFmtId="20" fontId="8" fillId="0" borderId="6" xfId="0" applyNumberFormat="1" applyFont="1" applyBorder="1" applyAlignment="1">
      <alignment horizontal="center" vertical="center" shrinkToFit="1" readingOrder="2"/>
    </xf>
    <xf numFmtId="0" fontId="30" fillId="3" borderId="1" xfId="0" applyFont="1" applyFill="1" applyBorder="1" applyAlignment="1">
      <alignment vertical="center" shrinkToFit="1" readingOrder="2"/>
    </xf>
    <xf numFmtId="0" fontId="30" fillId="3" borderId="1" xfId="0" applyFont="1" applyFill="1" applyBorder="1" applyAlignment="1">
      <alignment horizontal="center" vertical="center" shrinkToFit="1" readingOrder="2"/>
    </xf>
    <xf numFmtId="0" fontId="30" fillId="3" borderId="1" xfId="0" applyFont="1" applyFill="1" applyBorder="1" applyAlignment="1">
      <alignment horizontal="right" vertical="center" shrinkToFit="1" readingOrder="2"/>
    </xf>
    <xf numFmtId="0" fontId="32" fillId="3" borderId="1" xfId="0" applyFont="1" applyFill="1" applyBorder="1" applyAlignment="1">
      <alignment horizontal="right" vertical="center" shrinkToFit="1" readingOrder="2"/>
    </xf>
    <xf numFmtId="0" fontId="32" fillId="3" borderId="1" xfId="0" applyFont="1" applyFill="1" applyBorder="1" applyAlignment="1">
      <alignment horizontal="center" vertical="center" shrinkToFit="1" readingOrder="2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readingOrder="2"/>
    </xf>
    <xf numFmtId="0" fontId="0" fillId="0" borderId="1" xfId="0" applyBorder="1" applyAlignment="1">
      <alignment horizontal="center" vertical="center" shrinkToFit="1" readingOrder="2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2" fillId="0" borderId="0" xfId="0" applyFont="1" applyAlignment="1">
      <alignment vertical="center"/>
    </xf>
    <xf numFmtId="49" fontId="51" fillId="3" borderId="1" xfId="0" applyNumberFormat="1" applyFont="1" applyFill="1" applyBorder="1" applyAlignment="1" applyProtection="1">
      <alignment horizontal="center" shrinkToFit="1"/>
      <protection locked="0"/>
    </xf>
    <xf numFmtId="0" fontId="45" fillId="0" borderId="0" xfId="0" applyFont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79" fillId="0" borderId="1" xfId="0" applyFont="1" applyBorder="1" applyAlignment="1">
      <alignment horizontal="center" vertical="center" shrinkToFit="1" readingOrder="2"/>
    </xf>
    <xf numFmtId="0" fontId="0" fillId="0" borderId="0" xfId="0" applyBorder="1" applyAlignment="1">
      <alignment vertical="center" shrinkToFit="1"/>
    </xf>
    <xf numFmtId="0" fontId="0" fillId="0" borderId="0" xfId="0" applyFont="1" applyAlignment="1">
      <alignment horizontal="center" vertical="center" shrinkToFit="1" readingOrder="2"/>
    </xf>
    <xf numFmtId="0" fontId="81" fillId="3" borderId="1" xfId="0" applyFont="1" applyFill="1" applyBorder="1" applyAlignment="1">
      <alignment horizontal="center" vertical="center" shrinkToFit="1" readingOrder="2"/>
    </xf>
    <xf numFmtId="0" fontId="81" fillId="9" borderId="1" xfId="0" applyFont="1" applyFill="1" applyBorder="1" applyAlignment="1">
      <alignment horizontal="center" vertical="center" shrinkToFit="1" readingOrder="2"/>
    </xf>
    <xf numFmtId="0" fontId="82" fillId="9" borderId="1" xfId="0" applyFont="1" applyFill="1" applyBorder="1" applyAlignment="1">
      <alignment horizontal="center" vertical="center" shrinkToFit="1" readingOrder="2"/>
    </xf>
    <xf numFmtId="0" fontId="26" fillId="14" borderId="1" xfId="0" applyFont="1" applyFill="1" applyBorder="1" applyAlignment="1">
      <alignment vertical="center" shrinkToFit="1" readingOrder="2"/>
    </xf>
    <xf numFmtId="0" fontId="26" fillId="15" borderId="1" xfId="0" applyFont="1" applyFill="1" applyBorder="1" applyAlignment="1">
      <alignment vertical="center" shrinkToFit="1" readingOrder="2"/>
    </xf>
    <xf numFmtId="0" fontId="26" fillId="16" borderId="1" xfId="0" applyFont="1" applyFill="1" applyBorder="1" applyAlignment="1">
      <alignment vertical="center" shrinkToFit="1" readingOrder="2"/>
    </xf>
    <xf numFmtId="0" fontId="26" fillId="4" borderId="1" xfId="0" applyFont="1" applyFill="1" applyBorder="1" applyAlignment="1">
      <alignment vertical="center" shrinkToFit="1" readingOrder="2"/>
    </xf>
    <xf numFmtId="0" fontId="26" fillId="13" borderId="1" xfId="0" applyFont="1" applyFill="1" applyBorder="1" applyAlignment="1">
      <alignment vertical="center" shrinkToFit="1" readingOrder="2"/>
    </xf>
    <xf numFmtId="0" fontId="26" fillId="17" borderId="1" xfId="0" applyFont="1" applyFill="1" applyBorder="1" applyAlignment="1">
      <alignment vertical="center" shrinkToFit="1" readingOrder="2"/>
    </xf>
    <xf numFmtId="0" fontId="26" fillId="18" borderId="1" xfId="0" applyFont="1" applyFill="1" applyBorder="1" applyAlignment="1">
      <alignment vertical="center" shrinkToFit="1" readingOrder="2"/>
    </xf>
    <xf numFmtId="0" fontId="26" fillId="19" borderId="1" xfId="0" applyFont="1" applyFill="1" applyBorder="1" applyAlignment="1">
      <alignment vertical="center" shrinkToFit="1" readingOrder="2"/>
    </xf>
    <xf numFmtId="0" fontId="26" fillId="8" borderId="1" xfId="0" applyFont="1" applyFill="1" applyBorder="1" applyAlignment="1">
      <alignment vertical="center" shrinkToFit="1" readingOrder="2"/>
    </xf>
    <xf numFmtId="0" fontId="26" fillId="20" borderId="1" xfId="0" applyFont="1" applyFill="1" applyBorder="1" applyAlignment="1">
      <alignment vertical="center" shrinkToFit="1" readingOrder="2"/>
    </xf>
    <xf numFmtId="0" fontId="26" fillId="5" borderId="1" xfId="0" applyFont="1" applyFill="1" applyBorder="1" applyAlignment="1">
      <alignment vertical="center" shrinkToFit="1" readingOrder="2"/>
    </xf>
    <xf numFmtId="0" fontId="26" fillId="12" borderId="1" xfId="0" applyFont="1" applyFill="1" applyBorder="1" applyAlignment="1">
      <alignment vertical="center" shrinkToFit="1" readingOrder="2"/>
    </xf>
    <xf numFmtId="0" fontId="0" fillId="0" borderId="1" xfId="0" applyBorder="1"/>
    <xf numFmtId="0" fontId="49" fillId="6" borderId="6" xfId="0" applyFont="1" applyFill="1" applyBorder="1" applyAlignment="1">
      <alignment horizontal="center" vertical="center" shrinkToFit="1"/>
    </xf>
    <xf numFmtId="0" fontId="49" fillId="6" borderId="11" xfId="0" applyFont="1" applyFill="1" applyBorder="1" applyAlignment="1">
      <alignment horizontal="center" vertical="center" shrinkToFit="1"/>
    </xf>
    <xf numFmtId="49" fontId="50" fillId="6" borderId="6" xfId="0" applyNumberFormat="1" applyFont="1" applyFill="1" applyBorder="1" applyAlignment="1">
      <alignment horizontal="center" vertical="center" shrinkToFit="1" readingOrder="2"/>
    </xf>
    <xf numFmtId="0" fontId="50" fillId="6" borderId="6" xfId="0" applyFont="1" applyFill="1" applyBorder="1" applyAlignment="1">
      <alignment horizontal="center" vertical="center" shrinkToFit="1"/>
    </xf>
    <xf numFmtId="0" fontId="84" fillId="0" borderId="0" xfId="0" applyFont="1" applyAlignment="1">
      <alignment vertical="center" shrinkToFit="1"/>
    </xf>
    <xf numFmtId="0" fontId="86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shrinkToFit="1" readingOrder="2"/>
    </xf>
    <xf numFmtId="20" fontId="27" fillId="0" borderId="1" xfId="0" applyNumberFormat="1" applyFont="1" applyBorder="1" applyAlignment="1">
      <alignment vertical="center" shrinkToFit="1" readingOrder="2"/>
    </xf>
    <xf numFmtId="0" fontId="0" fillId="0" borderId="7" xfId="0" applyBorder="1" applyAlignment="1">
      <alignment vertical="center" shrinkToFit="1" readingOrder="2"/>
    </xf>
    <xf numFmtId="0" fontId="64" fillId="3" borderId="7" xfId="0" applyFont="1" applyFill="1" applyBorder="1" applyAlignment="1">
      <alignment horizontal="center" vertical="center"/>
    </xf>
    <xf numFmtId="0" fontId="64" fillId="10" borderId="7" xfId="0" applyFont="1" applyFill="1" applyBorder="1" applyAlignment="1">
      <alignment horizontal="center" vertical="center"/>
    </xf>
    <xf numFmtId="0" fontId="78" fillId="0" borderId="7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right" vertical="center" shrinkToFit="1" readingOrder="2"/>
    </xf>
    <xf numFmtId="0" fontId="40" fillId="3" borderId="10" xfId="0" applyFont="1" applyFill="1" applyBorder="1" applyAlignment="1">
      <alignment horizontal="center" vertical="center" shrinkToFit="1" readingOrder="2"/>
    </xf>
    <xf numFmtId="0" fontId="21" fillId="0" borderId="7" xfId="0" applyFont="1" applyFill="1" applyBorder="1" applyAlignment="1">
      <alignment horizontal="center" vertical="center" readingOrder="1"/>
    </xf>
    <xf numFmtId="0" fontId="21" fillId="0" borderId="7" xfId="0" applyFont="1" applyFill="1" applyBorder="1" applyAlignment="1">
      <alignment horizontal="right" vertical="center"/>
    </xf>
    <xf numFmtId="0" fontId="21" fillId="3" borderId="17" xfId="0" applyFont="1" applyFill="1" applyBorder="1" applyAlignment="1">
      <alignment horizontal="center" vertical="center" shrinkToFit="1" readingOrder="2"/>
    </xf>
    <xf numFmtId="0" fontId="69" fillId="3" borderId="8" xfId="0" applyFont="1" applyFill="1" applyBorder="1" applyAlignment="1">
      <alignment horizontal="center" vertical="center" shrinkToFit="1" readingOrder="2"/>
    </xf>
    <xf numFmtId="0" fontId="11" fillId="0" borderId="0" xfId="0" applyFont="1" applyBorder="1" applyAlignment="1">
      <alignment horizontal="right" vertical="center" shrinkToFit="1" readingOrder="2"/>
    </xf>
    <xf numFmtId="0" fontId="21" fillId="10" borderId="17" xfId="0" applyFont="1" applyFill="1" applyBorder="1" applyAlignment="1">
      <alignment horizontal="center" vertical="center" shrinkToFit="1" readingOrder="2"/>
    </xf>
    <xf numFmtId="0" fontId="40" fillId="10" borderId="10" xfId="0" applyFont="1" applyFill="1" applyBorder="1" applyAlignment="1">
      <alignment horizontal="center" vertical="center" shrinkToFit="1" readingOrder="2"/>
    </xf>
    <xf numFmtId="0" fontId="69" fillId="3" borderId="9" xfId="0" applyFont="1" applyFill="1" applyBorder="1" applyAlignment="1">
      <alignment horizontal="center"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27" fillId="3" borderId="5" xfId="0" applyFont="1" applyFill="1" applyBorder="1" applyAlignment="1">
      <alignment horizontal="center"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15" fillId="3" borderId="1" xfId="0" applyFont="1" applyFill="1" applyBorder="1" applyAlignment="1">
      <alignment horizontal="center" vertical="center" shrinkToFit="1" readingOrder="2"/>
    </xf>
    <xf numFmtId="0" fontId="27" fillId="3" borderId="2" xfId="0" applyFont="1" applyFill="1" applyBorder="1" applyAlignment="1">
      <alignment horizontal="center" vertical="center" shrinkToFit="1" readingOrder="2"/>
    </xf>
    <xf numFmtId="0" fontId="15" fillId="3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shrinkToFit="1" readingOrder="2"/>
    </xf>
    <xf numFmtId="0" fontId="18" fillId="2" borderId="1" xfId="0" applyFont="1" applyFill="1" applyBorder="1" applyAlignment="1">
      <alignment horizontal="right" vertical="center" shrinkToFit="1" readingOrder="2"/>
    </xf>
    <xf numFmtId="0" fontId="18" fillId="2" borderId="1" xfId="0" applyFont="1" applyFill="1" applyBorder="1" applyAlignment="1">
      <alignment horizontal="center" vertical="center" shrinkToFit="1" readingOrder="2"/>
    </xf>
    <xf numFmtId="0" fontId="8" fillId="2" borderId="1" xfId="0" applyFont="1" applyFill="1" applyBorder="1" applyAlignment="1">
      <alignment horizontal="center" vertical="center" shrinkToFit="1" readingOrder="2"/>
    </xf>
    <xf numFmtId="0" fontId="27" fillId="3" borderId="5" xfId="0" applyFont="1" applyFill="1" applyBorder="1" applyAlignment="1">
      <alignment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27" fillId="3" borderId="5" xfId="0" applyFont="1" applyFill="1" applyBorder="1" applyAlignment="1">
      <alignment horizontal="center" vertical="center" shrinkToFit="1" readingOrder="2"/>
    </xf>
    <xf numFmtId="0" fontId="27" fillId="3" borderId="5" xfId="0" applyFont="1" applyFill="1" applyBorder="1" applyAlignment="1">
      <alignment horizontal="right" vertical="center" shrinkToFit="1"/>
    </xf>
    <xf numFmtId="0" fontId="27" fillId="3" borderId="5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right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shrinkToFit="1"/>
    </xf>
    <xf numFmtId="0" fontId="6" fillId="3" borderId="0" xfId="0" applyFont="1" applyFill="1" applyAlignment="1">
      <alignment shrinkToFit="1"/>
    </xf>
    <xf numFmtId="0" fontId="0" fillId="3" borderId="0" xfId="0" applyFill="1"/>
    <xf numFmtId="0" fontId="27" fillId="3" borderId="14" xfId="0" applyFont="1" applyFill="1" applyBorder="1" applyAlignment="1">
      <alignment horizontal="center" vertical="center" shrinkToFit="1" readingOrder="2"/>
    </xf>
    <xf numFmtId="0" fontId="15" fillId="2" borderId="1" xfId="0" applyFont="1" applyFill="1" applyBorder="1" applyAlignment="1">
      <alignment horizontal="right" vertical="center" shrinkToFit="1" readingOrder="2"/>
    </xf>
    <xf numFmtId="0" fontId="15" fillId="2" borderId="1" xfId="0" applyFont="1" applyFill="1" applyBorder="1" applyAlignment="1">
      <alignment horizontal="center" vertical="center" shrinkToFit="1" readingOrder="2"/>
    </xf>
    <xf numFmtId="0" fontId="27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27" fillId="3" borderId="5" xfId="0" applyFont="1" applyFill="1" applyBorder="1" applyAlignment="1">
      <alignment horizontal="center" vertical="center" shrinkToFit="1" readingOrder="2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 readingOrder="2"/>
    </xf>
    <xf numFmtId="0" fontId="11" fillId="3" borderId="5" xfId="0" applyFont="1" applyFill="1" applyBorder="1" applyAlignment="1">
      <alignment vertical="center" shrinkToFit="1" readingOrder="2"/>
    </xf>
    <xf numFmtId="0" fontId="11" fillId="3" borderId="9" xfId="0" applyFont="1" applyFill="1" applyBorder="1" applyAlignment="1">
      <alignment vertical="center" shrinkToFit="1" readingOrder="2"/>
    </xf>
    <xf numFmtId="0" fontId="27" fillId="3" borderId="5" xfId="0" applyFont="1" applyFill="1" applyBorder="1" applyAlignment="1">
      <alignment horizontal="right" vertical="center" shrinkToFit="1" readingOrder="2"/>
    </xf>
    <xf numFmtId="0" fontId="10" fillId="2" borderId="1" xfId="0" applyFont="1" applyFill="1" applyBorder="1" applyAlignment="1">
      <alignment horizontal="center" vertical="center" shrinkToFit="1" readingOrder="2"/>
    </xf>
    <xf numFmtId="0" fontId="27" fillId="3" borderId="5" xfId="0" applyFont="1" applyFill="1" applyBorder="1" applyAlignment="1">
      <alignment horizontal="center" vertical="center" shrinkToFit="1" readingOrder="2"/>
    </xf>
    <xf numFmtId="0" fontId="12" fillId="3" borderId="5" xfId="0" applyFont="1" applyFill="1" applyBorder="1" applyAlignment="1">
      <alignment vertical="center" shrinkToFit="1" readingOrder="2"/>
    </xf>
    <xf numFmtId="0" fontId="12" fillId="3" borderId="5" xfId="0" applyFont="1" applyFill="1" applyBorder="1" applyAlignment="1">
      <alignment horizontal="center" vertical="center" shrinkToFit="1" readingOrder="2"/>
    </xf>
    <xf numFmtId="0" fontId="0" fillId="3" borderId="1" xfId="0" applyFill="1" applyBorder="1" applyAlignment="1">
      <alignment horizontal="center" vertical="center" shrinkToFit="1" readingOrder="2"/>
    </xf>
    <xf numFmtId="0" fontId="12" fillId="3" borderId="5" xfId="0" applyFont="1" applyFill="1" applyBorder="1" applyAlignment="1">
      <alignment horizontal="right" vertical="center" shrinkToFit="1" readingOrder="2"/>
    </xf>
    <xf numFmtId="0" fontId="9" fillId="21" borderId="1" xfId="0" applyFont="1" applyFill="1" applyBorder="1" applyAlignment="1">
      <alignment horizontal="right" vertical="center" shrinkToFit="1" readingOrder="2"/>
    </xf>
    <xf numFmtId="0" fontId="6" fillId="3" borderId="1" xfId="0" applyFont="1" applyFill="1" applyBorder="1" applyAlignment="1">
      <alignment horizontal="center" vertical="center" shrinkToFit="1" readingOrder="2"/>
    </xf>
    <xf numFmtId="0" fontId="0" fillId="3" borderId="0" xfId="0" applyFill="1" applyAlignment="1">
      <alignment readingOrder="1"/>
    </xf>
    <xf numFmtId="0" fontId="0" fillId="3" borderId="0" xfId="0" applyFill="1" applyAlignment="1">
      <alignment vertical="center" shrinkToFit="1" readingOrder="1"/>
    </xf>
    <xf numFmtId="0" fontId="0" fillId="3" borderId="0" xfId="0" applyFill="1" applyAlignment="1">
      <alignment horizontal="center" vertical="center" shrinkToFit="1" readingOrder="1"/>
    </xf>
    <xf numFmtId="0" fontId="31" fillId="3" borderId="1" xfId="0" applyFont="1" applyFill="1" applyBorder="1" applyAlignment="1">
      <alignment horizontal="center" vertical="center" shrinkToFit="1" readingOrder="2"/>
    </xf>
    <xf numFmtId="0" fontId="33" fillId="3" borderId="1" xfId="0" applyFont="1" applyFill="1" applyBorder="1" applyAlignment="1">
      <alignment horizontal="center" vertical="center" shrinkToFit="1" readingOrder="2"/>
    </xf>
    <xf numFmtId="0" fontId="33" fillId="3" borderId="6" xfId="0" applyFont="1" applyFill="1" applyBorder="1" applyAlignment="1">
      <alignment horizontal="center" vertical="center" shrinkToFit="1" readingOrder="2"/>
    </xf>
    <xf numFmtId="0" fontId="33" fillId="3" borderId="1" xfId="0" applyFont="1" applyFill="1" applyBorder="1" applyAlignment="1">
      <alignment horizontal="center" vertical="center" shrinkToFit="1" readingOrder="2"/>
    </xf>
    <xf numFmtId="0" fontId="29" fillId="3" borderId="1" xfId="0" applyFont="1" applyFill="1" applyBorder="1" applyAlignment="1">
      <alignment horizontal="center" vertical="center" shrinkToFit="1" readingOrder="2"/>
    </xf>
    <xf numFmtId="0" fontId="0" fillId="3" borderId="0" xfId="0" applyFill="1" applyAlignment="1">
      <alignment horizontal="right" readingOrder="2"/>
    </xf>
    <xf numFmtId="0" fontId="29" fillId="3" borderId="5" xfId="0" applyFont="1" applyFill="1" applyBorder="1" applyAlignment="1">
      <alignment horizontal="center" vertical="center" shrinkToFit="1" readingOrder="2"/>
    </xf>
    <xf numFmtId="0" fontId="30" fillId="3" borderId="5" xfId="0" applyFont="1" applyFill="1" applyBorder="1" applyAlignment="1">
      <alignment horizontal="right" vertical="center" shrinkToFit="1" readingOrder="2"/>
    </xf>
    <xf numFmtId="0" fontId="30" fillId="3" borderId="5" xfId="0" applyFont="1" applyFill="1" applyBorder="1" applyAlignment="1">
      <alignment horizontal="center" vertical="center" shrinkToFit="1" readingOrder="2"/>
    </xf>
    <xf numFmtId="0" fontId="6" fillId="3" borderId="1" xfId="0" applyFont="1" applyFill="1" applyBorder="1" applyAlignment="1">
      <alignment horizontal="center" vertical="center" shrinkToFit="1" readingOrder="2"/>
    </xf>
    <xf numFmtId="0" fontId="32" fillId="3" borderId="5" xfId="0" applyFont="1" applyFill="1" applyBorder="1" applyAlignment="1">
      <alignment horizontal="right" vertical="center" shrinkToFit="1" readingOrder="2"/>
    </xf>
    <xf numFmtId="0" fontId="32" fillId="3" borderId="5" xfId="0" applyFont="1" applyFill="1" applyBorder="1" applyAlignment="1">
      <alignment horizontal="center" vertical="center" shrinkToFit="1" readingOrder="2"/>
    </xf>
    <xf numFmtId="0" fontId="8" fillId="2" borderId="1" xfId="0" applyFont="1" applyFill="1" applyBorder="1" applyAlignment="1">
      <alignment horizontal="center"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12" fillId="3" borderId="1" xfId="0" applyFont="1" applyFill="1" applyBorder="1" applyAlignment="1">
      <alignment horizontal="center" vertical="center" shrinkToFit="1" readingOrder="2"/>
    </xf>
    <xf numFmtId="0" fontId="8" fillId="21" borderId="1" xfId="0" applyFont="1" applyFill="1" applyBorder="1" applyAlignment="1">
      <alignment horizontal="center" vertical="center" shrinkToFit="1" readingOrder="2"/>
    </xf>
    <xf numFmtId="0" fontId="9" fillId="21" borderId="1" xfId="0" applyFont="1" applyFill="1" applyBorder="1" applyAlignment="1">
      <alignment horizontal="center" vertical="center" shrinkToFit="1" readingOrder="2"/>
    </xf>
    <xf numFmtId="0" fontId="14" fillId="2" borderId="1" xfId="0" applyFont="1" applyFill="1" applyBorder="1" applyAlignment="1">
      <alignment horizontal="right" vertical="center" shrinkToFit="1"/>
    </xf>
    <xf numFmtId="0" fontId="14" fillId="2" borderId="1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vertical="center" shrinkToFit="1" readingOrder="2"/>
    </xf>
    <xf numFmtId="0" fontId="30" fillId="2" borderId="1" xfId="0" applyFont="1" applyFill="1" applyBorder="1" applyAlignment="1">
      <alignment horizontal="center" vertical="center" shrinkToFit="1" readingOrder="2"/>
    </xf>
    <xf numFmtId="0" fontId="89" fillId="3" borderId="1" xfId="0" applyFont="1" applyFill="1" applyBorder="1" applyAlignment="1">
      <alignment vertical="center" shrinkToFit="1" readingOrder="1"/>
    </xf>
    <xf numFmtId="0" fontId="89" fillId="3" borderId="1" xfId="0" applyFont="1" applyFill="1" applyBorder="1" applyAlignment="1">
      <alignment horizontal="center" vertical="center" shrinkToFit="1" readingOrder="1"/>
    </xf>
    <xf numFmtId="0" fontId="32" fillId="2" borderId="1" xfId="0" applyFont="1" applyFill="1" applyBorder="1" applyAlignment="1">
      <alignment vertical="center" shrinkToFit="1" readingOrder="1"/>
    </xf>
    <xf numFmtId="0" fontId="32" fillId="2" borderId="1" xfId="0" applyFont="1" applyFill="1" applyBorder="1" applyAlignment="1">
      <alignment horizontal="center" vertical="center" shrinkToFit="1" readingOrder="1"/>
    </xf>
    <xf numFmtId="0" fontId="89" fillId="3" borderId="5" xfId="0" applyFont="1" applyFill="1" applyBorder="1" applyAlignment="1">
      <alignment vertical="center" shrinkToFit="1" readingOrder="1"/>
    </xf>
    <xf numFmtId="0" fontId="89" fillId="3" borderId="5" xfId="0" applyFont="1" applyFill="1" applyBorder="1" applyAlignment="1">
      <alignment horizontal="center" vertical="center" shrinkToFit="1" readingOrder="1"/>
    </xf>
    <xf numFmtId="0" fontId="89" fillId="3" borderId="1" xfId="0" applyFont="1" applyFill="1" applyBorder="1" applyAlignment="1">
      <alignment horizontal="right" vertical="center" shrinkToFit="1" readingOrder="2"/>
    </xf>
    <xf numFmtId="0" fontId="89" fillId="3" borderId="1" xfId="0" applyFont="1" applyFill="1" applyBorder="1" applyAlignment="1">
      <alignment horizontal="center" vertical="center" shrinkToFit="1" readingOrder="2"/>
    </xf>
    <xf numFmtId="0" fontId="89" fillId="3" borderId="1" xfId="0" applyFont="1" applyFill="1" applyBorder="1" applyAlignment="1">
      <alignment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15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38" fillId="3" borderId="0" xfId="0" applyFont="1" applyFill="1" applyAlignment="1">
      <alignment horizont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8" fillId="3" borderId="6" xfId="0" applyFont="1" applyFill="1" applyBorder="1" applyAlignment="1">
      <alignment horizontal="center" vertical="center" shrinkToFit="1" readingOrder="2"/>
    </xf>
    <xf numFmtId="0" fontId="12" fillId="3" borderId="1" xfId="0" applyFont="1" applyFill="1" applyBorder="1" applyAlignment="1">
      <alignment horizontal="center" vertical="center" shrinkToFit="1" readingOrder="2"/>
    </xf>
    <xf numFmtId="0" fontId="1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 readingOrder="2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 readingOrder="2"/>
    </xf>
    <xf numFmtId="0" fontId="0" fillId="2" borderId="1" xfId="0" applyFill="1" applyBorder="1" applyAlignment="1">
      <alignment vertical="center" shrinkToFit="1" readingOrder="2"/>
    </xf>
    <xf numFmtId="0" fontId="16" fillId="2" borderId="1" xfId="0" applyFont="1" applyFill="1" applyBorder="1" applyAlignment="1">
      <alignment horizontal="center" vertical="center" shrinkToFit="1" readingOrder="2"/>
    </xf>
    <xf numFmtId="0" fontId="85" fillId="3" borderId="1" xfId="0" applyFont="1" applyFill="1" applyBorder="1" applyAlignment="1">
      <alignment horizontal="right" vertical="center" shrinkToFit="1" readingOrder="2"/>
    </xf>
    <xf numFmtId="0" fontId="85" fillId="3" borderId="1" xfId="0" applyFont="1" applyFill="1" applyBorder="1" applyAlignment="1">
      <alignment horizontal="center" vertical="center" shrinkToFit="1" readingOrder="2"/>
    </xf>
    <xf numFmtId="0" fontId="85" fillId="3" borderId="5" xfId="0" applyFont="1" applyFill="1" applyBorder="1" applyAlignment="1">
      <alignment horizontal="right" vertical="center" shrinkToFit="1" readingOrder="2"/>
    </xf>
    <xf numFmtId="0" fontId="85" fillId="3" borderId="5" xfId="0" applyFont="1" applyFill="1" applyBorder="1" applyAlignment="1">
      <alignment horizontal="center" vertical="center" shrinkToFit="1" readingOrder="2"/>
    </xf>
    <xf numFmtId="0" fontId="85" fillId="2" borderId="1" xfId="0" applyFont="1" applyFill="1" applyBorder="1" applyAlignment="1">
      <alignment horizontal="right" vertical="center" shrinkToFit="1" readingOrder="2"/>
    </xf>
    <xf numFmtId="0" fontId="85" fillId="2" borderId="1" xfId="0" applyFont="1" applyFill="1" applyBorder="1" applyAlignment="1">
      <alignment horizontal="center" vertical="center" shrinkToFit="1" readingOrder="2"/>
    </xf>
    <xf numFmtId="0" fontId="85" fillId="3" borderId="1" xfId="0" applyFont="1" applyFill="1" applyBorder="1" applyAlignment="1">
      <alignment vertical="center" shrinkToFit="1" readingOrder="2"/>
    </xf>
    <xf numFmtId="0" fontId="19" fillId="2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shrinkToFit="1" readingOrder="2"/>
    </xf>
    <xf numFmtId="0" fontId="32" fillId="2" borderId="1" xfId="0" applyFont="1" applyFill="1" applyBorder="1" applyAlignment="1">
      <alignment horizontal="center" vertical="center" shrinkToFit="1" readingOrder="2"/>
    </xf>
    <xf numFmtId="0" fontId="41" fillId="2" borderId="1" xfId="0" applyFont="1" applyFill="1" applyBorder="1" applyAlignment="1">
      <alignment horizontal="center" vertical="center" shrinkToFit="1" readingOrder="2"/>
    </xf>
    <xf numFmtId="0" fontId="41" fillId="3" borderId="5" xfId="0" applyFont="1" applyFill="1" applyBorder="1" applyAlignment="1">
      <alignment horizontal="center" vertical="center" shrinkToFit="1" readingOrder="2"/>
    </xf>
    <xf numFmtId="0" fontId="41" fillId="21" borderId="1" xfId="0" applyFont="1" applyFill="1" applyBorder="1" applyAlignment="1">
      <alignment horizontal="center" vertical="center" readingOrder="2"/>
    </xf>
    <xf numFmtId="0" fontId="41" fillId="21" borderId="2" xfId="0" applyFont="1" applyFill="1" applyBorder="1" applyAlignment="1">
      <alignment horizontal="center" vertical="center" readingOrder="2"/>
    </xf>
    <xf numFmtId="0" fontId="32" fillId="3" borderId="1" xfId="0" applyFont="1" applyFill="1" applyBorder="1" applyAlignment="1">
      <alignment horizontal="center" readingOrder="2"/>
    </xf>
    <xf numFmtId="0" fontId="90" fillId="2" borderId="7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 readingOrder="2"/>
    </xf>
    <xf numFmtId="0" fontId="63" fillId="3" borderId="1" xfId="0" applyFont="1" applyFill="1" applyBorder="1" applyAlignment="1">
      <alignment horizontal="center" vertical="center" shrinkToFit="1" readingOrder="2"/>
    </xf>
    <xf numFmtId="0" fontId="63" fillId="3" borderId="1" xfId="0" applyFont="1" applyFill="1" applyBorder="1" applyAlignment="1">
      <alignment vertical="center" shrinkToFit="1" readingOrder="2"/>
    </xf>
    <xf numFmtId="0" fontId="43" fillId="3" borderId="1" xfId="0" applyFont="1" applyFill="1" applyBorder="1" applyAlignment="1">
      <alignment horizontal="center" vertical="center" shrinkToFit="1" readingOrder="2"/>
    </xf>
    <xf numFmtId="0" fontId="63" fillId="3" borderId="5" xfId="0" applyFont="1" applyFill="1" applyBorder="1" applyAlignment="1">
      <alignment vertical="center" shrinkToFit="1" readingOrder="2"/>
    </xf>
    <xf numFmtId="0" fontId="72" fillId="7" borderId="12" xfId="0" applyFont="1" applyFill="1" applyBorder="1" applyAlignment="1">
      <alignment horizontal="center" vertical="center" shrinkToFit="1" readingOrder="2"/>
    </xf>
    <xf numFmtId="0" fontId="72" fillId="7" borderId="3" xfId="0" applyFont="1" applyFill="1" applyBorder="1" applyAlignment="1">
      <alignment horizontal="center" vertical="center" shrinkToFit="1" readingOrder="2"/>
    </xf>
    <xf numFmtId="0" fontId="72" fillId="3" borderId="1" xfId="0" applyFont="1" applyFill="1" applyBorder="1" applyAlignment="1">
      <alignment horizontal="center" vertical="center" shrinkToFit="1" readingOrder="1"/>
    </xf>
    <xf numFmtId="0" fontId="72" fillId="7" borderId="18" xfId="0" applyFont="1" applyFill="1" applyBorder="1" applyAlignment="1">
      <alignment horizontal="center" vertical="center" shrinkToFit="1" readingOrder="2"/>
    </xf>
    <xf numFmtId="0" fontId="72" fillId="7" borderId="11" xfId="0" applyFont="1" applyFill="1" applyBorder="1" applyAlignment="1">
      <alignment horizontal="center" vertical="center" shrinkToFit="1" readingOrder="2"/>
    </xf>
    <xf numFmtId="0" fontId="63" fillId="3" borderId="1" xfId="0" applyFont="1" applyFill="1" applyBorder="1" applyAlignment="1">
      <alignment horizontal="center" vertical="center" shrinkToFit="1" readingOrder="1"/>
    </xf>
    <xf numFmtId="0" fontId="63" fillId="3" borderId="1" xfId="0" applyFont="1" applyFill="1" applyBorder="1" applyAlignment="1">
      <alignment vertical="center" shrinkToFit="1" readingOrder="1"/>
    </xf>
    <xf numFmtId="0" fontId="63" fillId="3" borderId="5" xfId="0" applyFont="1" applyFill="1" applyBorder="1" applyAlignment="1">
      <alignment vertical="center" shrinkToFit="1" readingOrder="1"/>
    </xf>
    <xf numFmtId="0" fontId="63" fillId="3" borderId="5" xfId="0" applyFont="1" applyFill="1" applyBorder="1" applyAlignment="1">
      <alignment horizontal="center" vertical="center" shrinkToFit="1" readingOrder="1"/>
    </xf>
    <xf numFmtId="0" fontId="72" fillId="3" borderId="1" xfId="0" applyFont="1" applyFill="1" applyBorder="1" applyAlignment="1">
      <alignment horizontal="center" vertical="center" shrinkToFit="1" readingOrder="2"/>
    </xf>
    <xf numFmtId="0" fontId="15" fillId="3" borderId="2" xfId="0" applyFont="1" applyFill="1" applyBorder="1" applyAlignment="1">
      <alignment vertical="center" shrinkToFit="1" readingOrder="2"/>
    </xf>
    <xf numFmtId="0" fontId="15" fillId="3" borderId="4" xfId="0" applyFont="1" applyFill="1" applyBorder="1" applyAlignment="1">
      <alignment vertical="center" shrinkToFit="1" readingOrder="2"/>
    </xf>
    <xf numFmtId="0" fontId="15" fillId="3" borderId="3" xfId="0" applyFont="1" applyFill="1" applyBorder="1" applyAlignment="1">
      <alignment vertical="center" shrinkToFit="1" readingOrder="2"/>
    </xf>
    <xf numFmtId="0" fontId="15" fillId="3" borderId="1" xfId="0" applyFont="1" applyFill="1" applyBorder="1" applyAlignment="1">
      <alignment vertical="center" shrinkToFit="1" readingOrder="2"/>
    </xf>
    <xf numFmtId="0" fontId="41" fillId="2" borderId="1" xfId="0" applyFont="1" applyFill="1" applyBorder="1" applyAlignment="1">
      <alignment horizontal="center" vertical="center" readingOrder="2"/>
    </xf>
    <xf numFmtId="0" fontId="41" fillId="2" borderId="2" xfId="0" applyFont="1" applyFill="1" applyBorder="1" applyAlignment="1">
      <alignment horizontal="center" vertical="center" readingOrder="2"/>
    </xf>
    <xf numFmtId="0" fontId="15" fillId="2" borderId="1" xfId="0" applyFont="1" applyFill="1" applyBorder="1" applyAlignment="1">
      <alignment horizontal="center" vertical="center" shrinkToFit="1" readingOrder="2"/>
    </xf>
    <xf numFmtId="0" fontId="63" fillId="3" borderId="1" xfId="0" applyFont="1" applyFill="1" applyBorder="1" applyAlignment="1">
      <alignment horizontal="center" vertical="center" shrinkToFit="1"/>
    </xf>
    <xf numFmtId="0" fontId="63" fillId="3" borderId="1" xfId="0" applyFont="1" applyFill="1" applyBorder="1" applyAlignment="1">
      <alignment horizontal="right" vertical="center" shrinkToFit="1"/>
    </xf>
    <xf numFmtId="0" fontId="63" fillId="3" borderId="5" xfId="0" applyFont="1" applyFill="1" applyBorder="1" applyAlignment="1">
      <alignment horizontal="right" vertical="center" shrinkToFit="1"/>
    </xf>
    <xf numFmtId="0" fontId="63" fillId="3" borderId="5" xfId="0" applyFont="1" applyFill="1" applyBorder="1" applyAlignment="1">
      <alignment horizontal="center" vertical="center" shrinkToFit="1"/>
    </xf>
    <xf numFmtId="0" fontId="63" fillId="3" borderId="1" xfId="0" applyFont="1" applyFill="1" applyBorder="1" applyAlignment="1">
      <alignment horizontal="right" vertical="center" shrinkToFit="1" readingOrder="2"/>
    </xf>
    <xf numFmtId="0" fontId="63" fillId="3" borderId="5" xfId="0" applyFont="1" applyFill="1" applyBorder="1" applyAlignment="1">
      <alignment horizontal="right" vertical="center" shrinkToFit="1" readingOrder="2"/>
    </xf>
    <xf numFmtId="0" fontId="90" fillId="0" borderId="7" xfId="0" applyFont="1" applyFill="1" applyBorder="1" applyAlignment="1">
      <alignment horizontal="center" vertical="center" shrinkToFit="1"/>
    </xf>
    <xf numFmtId="0" fontId="27" fillId="3" borderId="2" xfId="0" applyFont="1" applyFill="1" applyBorder="1" applyAlignment="1">
      <alignment vertical="center" shrinkToFit="1" readingOrder="2"/>
    </xf>
    <xf numFmtId="0" fontId="27" fillId="3" borderId="4" xfId="0" applyFont="1" applyFill="1" applyBorder="1" applyAlignment="1">
      <alignment vertical="center" shrinkToFit="1" readingOrder="2"/>
    </xf>
    <xf numFmtId="0" fontId="27" fillId="3" borderId="3" xfId="0" applyFont="1" applyFill="1" applyBorder="1" applyAlignment="1">
      <alignment vertical="center" shrinkToFit="1" readingOrder="2"/>
    </xf>
    <xf numFmtId="0" fontId="63" fillId="3" borderId="14" xfId="0" applyFont="1" applyFill="1" applyBorder="1" applyAlignment="1">
      <alignment horizontal="center" vertical="center" shrinkToFit="1" readingOrder="2"/>
    </xf>
    <xf numFmtId="20" fontId="5" fillId="0" borderId="1" xfId="0" applyNumberFormat="1" applyFont="1" applyBorder="1" applyAlignment="1">
      <alignment horizontal="center" vertical="center" shrinkToFit="1" readingOrder="2"/>
    </xf>
    <xf numFmtId="20" fontId="5" fillId="0" borderId="0" xfId="0" applyNumberFormat="1" applyFont="1" applyBorder="1" applyAlignment="1">
      <alignment horizontal="center" vertical="center" shrinkToFit="1" readingOrder="2"/>
    </xf>
    <xf numFmtId="0" fontId="63" fillId="3" borderId="2" xfId="0" applyFont="1" applyFill="1" applyBorder="1" applyAlignment="1">
      <alignment horizontal="center" vertical="center" shrinkToFit="1" readingOrder="2"/>
    </xf>
    <xf numFmtId="0" fontId="21" fillId="3" borderId="1" xfId="0" applyFont="1" applyFill="1" applyBorder="1" applyAlignment="1">
      <alignment vertical="center" shrinkToFit="1" readingOrder="2"/>
    </xf>
    <xf numFmtId="0" fontId="72" fillId="7" borderId="1" xfId="0" applyFont="1" applyFill="1" applyBorder="1" applyAlignment="1">
      <alignment horizontal="center" vertical="center" shrinkToFit="1" readingOrder="2"/>
    </xf>
    <xf numFmtId="0" fontId="63" fillId="3" borderId="10" xfId="0" applyFont="1" applyFill="1" applyBorder="1" applyAlignment="1">
      <alignment horizontal="center" vertical="center" shrinkToFit="1" readingOrder="2"/>
    </xf>
    <xf numFmtId="0" fontId="63" fillId="3" borderId="3" xfId="0" applyFont="1" applyFill="1" applyBorder="1" applyAlignment="1">
      <alignment vertical="center" shrinkToFit="1" readingOrder="2"/>
    </xf>
    <xf numFmtId="0" fontId="12" fillId="0" borderId="1" xfId="0" applyFont="1" applyBorder="1" applyAlignment="1">
      <alignment vertical="center" shrinkToFit="1"/>
    </xf>
    <xf numFmtId="0" fontId="40" fillId="0" borderId="1" xfId="0" applyFont="1" applyBorder="1" applyAlignment="1">
      <alignment vertical="center" shrinkToFit="1" readingOrder="2"/>
    </xf>
    <xf numFmtId="0" fontId="66" fillId="11" borderId="0" xfId="0" applyFont="1" applyFill="1" applyBorder="1" applyAlignment="1">
      <alignment horizontal="center" vertical="center" shrinkToFit="1" readingOrder="2"/>
    </xf>
    <xf numFmtId="0" fontId="63" fillId="2" borderId="1" xfId="0" applyFont="1" applyFill="1" applyBorder="1" applyAlignment="1">
      <alignment horizontal="center" vertical="center" shrinkToFit="1" readingOrder="2"/>
    </xf>
    <xf numFmtId="0" fontId="63" fillId="2" borderId="5" xfId="0" applyFont="1" applyFill="1" applyBorder="1" applyAlignment="1">
      <alignment horizontal="right" vertical="center" shrinkToFit="1" readingOrder="2"/>
    </xf>
    <xf numFmtId="0" fontId="63" fillId="2" borderId="5" xfId="0" applyFont="1" applyFill="1" applyBorder="1" applyAlignment="1">
      <alignment horizontal="center" vertical="center" shrinkToFit="1" readingOrder="2"/>
    </xf>
    <xf numFmtId="0" fontId="91" fillId="0" borderId="7" xfId="0" applyFont="1" applyFill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0" fillId="0" borderId="1" xfId="0" applyBorder="1" applyAlignment="1"/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63" fillId="3" borderId="11" xfId="0" applyFont="1" applyFill="1" applyBorder="1" applyAlignment="1">
      <alignment horizontal="center" vertical="center" shrinkToFit="1" readingOrder="2"/>
    </xf>
    <xf numFmtId="0" fontId="37" fillId="3" borderId="0" xfId="0" applyFont="1" applyFill="1" applyAlignment="1">
      <alignment horizontal="center" vertical="center" shrinkToFit="1" readingOrder="2"/>
    </xf>
    <xf numFmtId="0" fontId="36" fillId="3" borderId="11" xfId="0" applyFont="1" applyFill="1" applyBorder="1" applyAlignment="1">
      <alignment vertical="center" shrinkToFit="1" readingOrder="2"/>
    </xf>
    <xf numFmtId="0" fontId="25" fillId="5" borderId="6" xfId="0" applyFont="1" applyFill="1" applyBorder="1" applyAlignment="1">
      <alignment horizontal="center" vertical="center" shrinkToFit="1" readingOrder="2"/>
    </xf>
    <xf numFmtId="0" fontId="21" fillId="7" borderId="14" xfId="0" applyFont="1" applyFill="1" applyBorder="1" applyAlignment="1">
      <alignment horizontal="center" vertical="center" shrinkToFit="1" readingOrder="2"/>
    </xf>
    <xf numFmtId="0" fontId="21" fillId="3" borderId="14" xfId="0" applyFont="1" applyFill="1" applyBorder="1" applyAlignment="1">
      <alignment horizontal="center" vertical="center" shrinkToFit="1" readingOrder="2"/>
    </xf>
    <xf numFmtId="0" fontId="11" fillId="0" borderId="2" xfId="0" applyFont="1" applyBorder="1" applyAlignment="1">
      <alignment horizontal="right" vertical="center" shrinkToFit="1" readingOrder="2"/>
    </xf>
    <xf numFmtId="0" fontId="63" fillId="3" borderId="5" xfId="0" applyFont="1" applyFill="1" applyBorder="1" applyAlignment="1">
      <alignment horizontal="center" vertical="center" shrinkToFit="1" readingOrder="2"/>
    </xf>
    <xf numFmtId="0" fontId="5" fillId="0" borderId="2" xfId="0" applyFont="1" applyBorder="1" applyAlignment="1">
      <alignment horizontal="center" vertical="center" shrinkToFit="1" readingOrder="2"/>
    </xf>
    <xf numFmtId="0" fontId="63" fillId="3" borderId="2" xfId="0" applyFont="1" applyFill="1" applyBorder="1" applyAlignment="1">
      <alignment vertical="center" shrinkToFit="1" readingOrder="2"/>
    </xf>
    <xf numFmtId="0" fontId="63" fillId="3" borderId="14" xfId="0" applyFont="1" applyFill="1" applyBorder="1" applyAlignment="1">
      <alignment vertical="center" shrinkToFit="1" readingOrder="2"/>
    </xf>
    <xf numFmtId="0" fontId="5" fillId="2" borderId="2" xfId="0" applyFont="1" applyFill="1" applyBorder="1" applyAlignment="1">
      <alignment vertical="center" shrinkToFit="1" readingOrder="2"/>
    </xf>
    <xf numFmtId="0" fontId="69" fillId="3" borderId="4" xfId="0" applyFont="1" applyFill="1" applyBorder="1" applyAlignment="1">
      <alignment horizontal="center" vertical="center" shrinkToFit="1" readingOrder="2"/>
    </xf>
    <xf numFmtId="0" fontId="12" fillId="3" borderId="3" xfId="0" applyFont="1" applyFill="1" applyBorder="1" applyAlignment="1">
      <alignment vertical="center" shrinkToFit="1" readingOrder="2"/>
    </xf>
    <xf numFmtId="0" fontId="38" fillId="3" borderId="1" xfId="0" applyFont="1" applyFill="1" applyBorder="1" applyAlignment="1">
      <alignment horizont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8" fillId="3" borderId="5" xfId="0" applyFont="1" applyFill="1" applyBorder="1" applyAlignment="1">
      <alignment horizontal="center" vertical="center" shrinkToFit="1" readingOrder="2"/>
    </xf>
    <xf numFmtId="0" fontId="8" fillId="3" borderId="9" xfId="0" applyFont="1" applyFill="1" applyBorder="1" applyAlignment="1">
      <alignment horizontal="center" vertical="center" shrinkToFit="1" readingOrder="2"/>
    </xf>
    <xf numFmtId="0" fontId="8" fillId="3" borderId="6" xfId="0" applyFont="1" applyFill="1" applyBorder="1" applyAlignment="1">
      <alignment horizontal="center" vertical="center" shrinkToFit="1" readingOrder="2"/>
    </xf>
    <xf numFmtId="0" fontId="12" fillId="3" borderId="1" xfId="0" applyFont="1" applyFill="1" applyBorder="1" applyAlignment="1">
      <alignment horizontal="center" vertical="center" shrinkToFit="1" readingOrder="2"/>
    </xf>
    <xf numFmtId="0" fontId="15" fillId="3" borderId="1" xfId="0" applyFont="1" applyFill="1" applyBorder="1" applyAlignment="1">
      <alignment horizontal="center" vertical="center" shrinkToFit="1" readingOrder="2"/>
    </xf>
    <xf numFmtId="0" fontId="28" fillId="3" borderId="1" xfId="0" applyFont="1" applyFill="1" applyBorder="1" applyAlignment="1">
      <alignment horizontal="center" vertical="center" shrinkToFit="1" readingOrder="2"/>
    </xf>
    <xf numFmtId="0" fontId="85" fillId="3" borderId="4" xfId="0" applyFont="1" applyFill="1" applyBorder="1" applyAlignment="1">
      <alignment horizontal="center" vertical="center" shrinkToFit="1" readingOrder="2"/>
    </xf>
    <xf numFmtId="0" fontId="85" fillId="3" borderId="3" xfId="0" applyFont="1" applyFill="1" applyBorder="1" applyAlignment="1">
      <alignment horizontal="center" vertical="center" shrinkToFit="1" readingOrder="2"/>
    </xf>
    <xf numFmtId="0" fontId="32" fillId="3" borderId="1" xfId="0" applyFont="1" applyFill="1" applyBorder="1" applyAlignment="1">
      <alignment horizontal="center" vertical="center" shrinkToFit="1" readingOrder="2"/>
    </xf>
    <xf numFmtId="0" fontId="5" fillId="0" borderId="0" xfId="0" applyFont="1" applyBorder="1" applyAlignment="1">
      <alignment horizontal="center" vertical="center" shrinkToFit="1" readingOrder="2"/>
    </xf>
    <xf numFmtId="0" fontId="21" fillId="3" borderId="1" xfId="0" applyFont="1" applyFill="1" applyBorder="1" applyAlignment="1">
      <alignment horizontal="center" vertical="center" shrinkToFit="1" readingOrder="2"/>
    </xf>
    <xf numFmtId="0" fontId="20" fillId="3" borderId="1" xfId="0" applyFont="1" applyFill="1" applyBorder="1" applyAlignment="1">
      <alignment horizontal="center" vertical="center" shrinkToFit="1" readingOrder="2"/>
    </xf>
    <xf numFmtId="0" fontId="73" fillId="3" borderId="6" xfId="0" applyFont="1" applyFill="1" applyBorder="1" applyAlignment="1">
      <alignment horizontal="center" vertical="center" wrapText="1" shrinkToFit="1" readingOrder="2"/>
    </xf>
    <xf numFmtId="0" fontId="39" fillId="0" borderId="7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shrinkToFit="1" readingOrder="2"/>
    </xf>
    <xf numFmtId="0" fontId="21" fillId="3" borderId="3" xfId="0" applyFont="1" applyFill="1" applyBorder="1" applyAlignment="1">
      <alignment horizontal="center" vertical="center" shrinkToFit="1" readingOrder="2"/>
    </xf>
    <xf numFmtId="0" fontId="21" fillId="3" borderId="6" xfId="0" applyFont="1" applyFill="1" applyBorder="1" applyAlignment="1">
      <alignment horizontal="center" vertical="center" shrinkToFit="1" readingOrder="2"/>
    </xf>
    <xf numFmtId="0" fontId="8" fillId="3" borderId="11" xfId="0" applyFont="1" applyFill="1" applyBorder="1" applyAlignment="1">
      <alignment horizontal="center" vertical="center" shrinkToFit="1" readingOrder="2"/>
    </xf>
    <xf numFmtId="0" fontId="40" fillId="0" borderId="5" xfId="0" applyFont="1" applyBorder="1" applyAlignment="1">
      <alignment horizontal="center" vertical="center" shrinkToFit="1" readingOrder="2"/>
    </xf>
    <xf numFmtId="0" fontId="40" fillId="0" borderId="6" xfId="0" applyFont="1" applyBorder="1" applyAlignment="1">
      <alignment horizontal="center" vertical="center" shrinkToFit="1" readingOrder="2"/>
    </xf>
    <xf numFmtId="0" fontId="8" fillId="0" borderId="5" xfId="0" applyFont="1" applyBorder="1" applyAlignment="1">
      <alignment horizontal="center" vertical="center" shrinkToFit="1" readingOrder="2"/>
    </xf>
    <xf numFmtId="0" fontId="8" fillId="0" borderId="6" xfId="0" applyFont="1" applyBorder="1" applyAlignment="1">
      <alignment horizontal="center" vertical="center" shrinkToFit="1" readingOrder="2"/>
    </xf>
    <xf numFmtId="0" fontId="69" fillId="3" borderId="5" xfId="0" applyFont="1" applyFill="1" applyBorder="1" applyAlignment="1">
      <alignment horizontal="center" vertical="center" shrinkToFit="1" readingOrder="2"/>
    </xf>
    <xf numFmtId="0" fontId="69" fillId="3" borderId="6" xfId="0" applyFont="1" applyFill="1" applyBorder="1" applyAlignment="1">
      <alignment horizontal="center" vertical="center" shrinkToFit="1" readingOrder="2"/>
    </xf>
    <xf numFmtId="20" fontId="8" fillId="0" borderId="5" xfId="0" applyNumberFormat="1" applyFont="1" applyBorder="1" applyAlignment="1">
      <alignment horizontal="center" vertical="center" shrinkToFit="1" readingOrder="2"/>
    </xf>
    <xf numFmtId="0" fontId="8" fillId="0" borderId="10" xfId="0" applyFont="1" applyBorder="1" applyAlignment="1">
      <alignment horizontal="center" vertical="center" shrinkToFit="1" readingOrder="2"/>
    </xf>
    <xf numFmtId="0" fontId="8" fillId="0" borderId="11" xfId="0" applyFont="1" applyBorder="1" applyAlignment="1">
      <alignment horizontal="center" vertical="center" shrinkToFit="1" readingOrder="2"/>
    </xf>
    <xf numFmtId="0" fontId="40" fillId="0" borderId="5" xfId="0" applyFont="1" applyBorder="1" applyAlignment="1">
      <alignment horizontal="right" vertical="center" shrinkToFit="1" readingOrder="2"/>
    </xf>
    <xf numFmtId="0" fontId="40" fillId="0" borderId="6" xfId="0" applyFont="1" applyBorder="1" applyAlignment="1">
      <alignment horizontal="right" vertical="center" shrinkToFit="1" readingOrder="2"/>
    </xf>
    <xf numFmtId="0" fontId="21" fillId="7" borderId="17" xfId="0" applyFont="1" applyFill="1" applyBorder="1" applyAlignment="1">
      <alignment horizontal="center" vertical="center" shrinkToFit="1" readingOrder="2"/>
    </xf>
    <xf numFmtId="0" fontId="21" fillId="7" borderId="18" xfId="0" applyFont="1" applyFill="1" applyBorder="1" applyAlignment="1">
      <alignment horizontal="center" vertical="center" shrinkToFit="1" readingOrder="2"/>
    </xf>
    <xf numFmtId="0" fontId="69" fillId="10" borderId="5" xfId="0" applyFont="1" applyFill="1" applyBorder="1" applyAlignment="1">
      <alignment horizontal="center" vertical="center" shrinkToFit="1" readingOrder="2"/>
    </xf>
    <xf numFmtId="0" fontId="69" fillId="10" borderId="6" xfId="0" applyFont="1" applyFill="1" applyBorder="1" applyAlignment="1">
      <alignment horizontal="center" vertical="center" shrinkToFit="1" readingOrder="2"/>
    </xf>
    <xf numFmtId="0" fontId="24" fillId="0" borderId="7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 shrinkToFit="1" readingOrder="2"/>
    </xf>
    <xf numFmtId="0" fontId="40" fillId="0" borderId="3" xfId="0" applyFont="1" applyBorder="1" applyAlignment="1">
      <alignment horizontal="center" vertical="center" shrinkToFit="1" readingOrder="2"/>
    </xf>
    <xf numFmtId="0" fontId="39" fillId="3" borderId="7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shrinkToFit="1" readingOrder="2"/>
    </xf>
    <xf numFmtId="0" fontId="69" fillId="3" borderId="1" xfId="0" applyFont="1" applyFill="1" applyBorder="1" applyAlignment="1">
      <alignment horizontal="center" vertical="center" shrinkToFit="1" readingOrder="2"/>
    </xf>
    <xf numFmtId="0" fontId="5" fillId="0" borderId="1" xfId="0" applyFont="1" applyBorder="1" applyAlignment="1">
      <alignment horizontal="center" vertical="center" shrinkToFit="1" readingOrder="2"/>
    </xf>
    <xf numFmtId="0" fontId="63" fillId="3" borderId="3" xfId="0" applyFont="1" applyFill="1" applyBorder="1" applyAlignment="1">
      <alignment horizontal="center" vertical="center" shrinkToFit="1" readingOrder="1"/>
    </xf>
    <xf numFmtId="0" fontId="92" fillId="3" borderId="1" xfId="0" applyFont="1" applyFill="1" applyBorder="1" applyAlignment="1">
      <alignment vertical="center" shrinkToFit="1" readingOrder="1"/>
    </xf>
    <xf numFmtId="0" fontId="92" fillId="3" borderId="5" xfId="0" applyFont="1" applyFill="1" applyBorder="1" applyAlignment="1">
      <alignment vertical="center" shrinkToFit="1" readingOrder="1"/>
    </xf>
    <xf numFmtId="0" fontId="93" fillId="3" borderId="1" xfId="0" applyFont="1" applyFill="1" applyBorder="1" applyAlignment="1">
      <alignment vertical="center" shrinkToFit="1" readingOrder="2"/>
    </xf>
    <xf numFmtId="0" fontId="94" fillId="0" borderId="1" xfId="0" applyFont="1" applyBorder="1" applyAlignment="1">
      <alignment horizontal="right" vertical="center" shrinkToFit="1" readingOrder="2"/>
    </xf>
    <xf numFmtId="0" fontId="28" fillId="3" borderId="1" xfId="0" applyFont="1" applyFill="1" applyBorder="1" applyAlignment="1">
      <alignment vertical="center" shrinkToFit="1" readingOrder="2"/>
    </xf>
    <xf numFmtId="0" fontId="92" fillId="3" borderId="1" xfId="0" applyFont="1" applyFill="1" applyBorder="1" applyAlignment="1">
      <alignment vertical="center" shrinkToFit="1" readingOrder="2"/>
    </xf>
    <xf numFmtId="0" fontId="95" fillId="3" borderId="1" xfId="0" applyFont="1" applyFill="1" applyBorder="1" applyAlignment="1">
      <alignment vertical="center" shrinkToFit="1" readingOrder="2"/>
    </xf>
    <xf numFmtId="0" fontId="96" fillId="3" borderId="1" xfId="0" applyFont="1" applyFill="1" applyBorder="1" applyAlignment="1">
      <alignment horizontal="right" vertical="center" shrinkToFit="1"/>
    </xf>
    <xf numFmtId="0" fontId="95" fillId="3" borderId="1" xfId="0" applyFont="1" applyFill="1" applyBorder="1" applyAlignment="1">
      <alignment horizontal="right" vertical="center" shrinkToFit="1" readingOrder="2"/>
    </xf>
    <xf numFmtId="0" fontId="97" fillId="3" borderId="1" xfId="0" applyFont="1" applyFill="1" applyBorder="1" applyAlignment="1">
      <alignment horizontal="right" vertical="center" shrinkToFit="1" readingOrder="2"/>
    </xf>
    <xf numFmtId="0" fontId="21" fillId="10" borderId="14" xfId="0" applyFont="1" applyFill="1" applyBorder="1" applyAlignment="1">
      <alignment horizontal="center" vertical="center" shrinkToFit="1" readingOrder="2"/>
    </xf>
    <xf numFmtId="0" fontId="92" fillId="3" borderId="5" xfId="0" applyFont="1" applyFill="1" applyBorder="1" applyAlignment="1">
      <alignment vertical="center" shrinkToFit="1" readingOrder="2"/>
    </xf>
    <xf numFmtId="0" fontId="92" fillId="3" borderId="1" xfId="0" applyFont="1" applyFill="1" applyBorder="1" applyAlignment="1">
      <alignment horizontal="right" vertical="center" shrinkToFit="1" readingOrder="2"/>
    </xf>
    <xf numFmtId="0" fontId="6" fillId="0" borderId="1" xfId="0" applyFont="1" applyBorder="1" applyAlignment="1">
      <alignment shrinkToFit="1"/>
    </xf>
    <xf numFmtId="0" fontId="92" fillId="3" borderId="5" xfId="0" applyFont="1" applyFill="1" applyBorder="1" applyAlignment="1">
      <alignment horizontal="right" vertical="center" shrinkToFit="1" readingOrder="2"/>
    </xf>
    <xf numFmtId="0" fontId="98" fillId="0" borderId="1" xfId="0" applyFont="1" applyBorder="1" applyAlignment="1">
      <alignment horizontal="right" vertical="center" shrinkToFit="1" readingOrder="2"/>
    </xf>
    <xf numFmtId="0" fontId="96" fillId="3" borderId="1" xfId="0" applyFont="1" applyFill="1" applyBorder="1" applyAlignment="1">
      <alignment horizontal="right" vertical="center" shrinkToFit="1" readingOrder="2"/>
    </xf>
    <xf numFmtId="0" fontId="99" fillId="3" borderId="1" xfId="0" applyFont="1" applyFill="1" applyBorder="1" applyAlignment="1">
      <alignment horizontal="right" vertical="center" shrinkToFit="1" readingOrder="2"/>
    </xf>
    <xf numFmtId="0" fontId="85" fillId="3" borderId="10" xfId="0" applyFont="1" applyFill="1" applyBorder="1" applyAlignment="1">
      <alignment horizontal="center" vertical="center" shrinkToFit="1" readingOrder="2"/>
    </xf>
    <xf numFmtId="0" fontId="95" fillId="3" borderId="5" xfId="0" applyFont="1" applyFill="1" applyBorder="1" applyAlignment="1">
      <alignment horizontal="right" vertical="center" shrinkToFit="1" readingOrder="2"/>
    </xf>
    <xf numFmtId="0" fontId="8" fillId="3" borderId="7" xfId="0" applyFont="1" applyFill="1" applyBorder="1" applyAlignment="1">
      <alignment horizontal="center" vertical="center" shrinkToFit="1" readingOrder="2"/>
    </xf>
    <xf numFmtId="0" fontId="36" fillId="3" borderId="11" xfId="0" applyFont="1" applyFill="1" applyBorder="1" applyAlignment="1">
      <alignment horizontal="center" vertical="center" textRotation="90" shrinkToFit="1" readingOrder="2"/>
    </xf>
    <xf numFmtId="0" fontId="73" fillId="3" borderId="11" xfId="0" applyFont="1" applyFill="1" applyBorder="1" applyAlignment="1">
      <alignment horizontal="center" vertical="center" wrapText="1" shrinkToFit="1" readingOrder="2"/>
    </xf>
    <xf numFmtId="0" fontId="12" fillId="3" borderId="1" xfId="0" applyFont="1" applyFill="1" applyBorder="1" applyAlignment="1">
      <alignment horizontal="center" vertical="center" shrinkToFit="1" readingOrder="2"/>
    </xf>
    <xf numFmtId="0" fontId="21" fillId="3" borderId="2" xfId="0" applyFont="1" applyFill="1" applyBorder="1" applyAlignment="1">
      <alignment horizontal="center" vertical="center" shrinkToFit="1" readingOrder="2"/>
    </xf>
    <xf numFmtId="0" fontId="21" fillId="3" borderId="11" xfId="0" applyFont="1" applyFill="1" applyBorder="1" applyAlignment="1">
      <alignment horizontal="center" vertical="center" shrinkToFit="1" readingOrder="2"/>
    </xf>
    <xf numFmtId="0" fontId="40" fillId="0" borderId="5" xfId="0" applyFont="1" applyBorder="1" applyAlignment="1">
      <alignment horizontal="center" vertical="center" shrinkToFit="1" readingOrder="2"/>
    </xf>
    <xf numFmtId="0" fontId="8" fillId="0" borderId="5" xfId="0" applyFont="1" applyBorder="1" applyAlignment="1">
      <alignment horizontal="center" vertical="center" shrinkToFit="1" readingOrder="2"/>
    </xf>
    <xf numFmtId="0" fontId="69" fillId="3" borderId="5" xfId="0" applyFont="1" applyFill="1" applyBorder="1" applyAlignment="1">
      <alignment horizontal="center" vertical="center" shrinkToFit="1" readingOrder="2"/>
    </xf>
    <xf numFmtId="0" fontId="8" fillId="0" borderId="10" xfId="0" applyFont="1" applyBorder="1" applyAlignment="1">
      <alignment horizontal="center" vertical="center" shrinkToFit="1" readingOrder="2"/>
    </xf>
    <xf numFmtId="0" fontId="40" fillId="0" borderId="5" xfId="0" applyFont="1" applyBorder="1" applyAlignment="1">
      <alignment horizontal="right" vertical="center" shrinkToFit="1" readingOrder="2"/>
    </xf>
    <xf numFmtId="0" fontId="21" fillId="7" borderId="2" xfId="0" applyFont="1" applyFill="1" applyBorder="1" applyAlignment="1">
      <alignment horizontal="center" vertical="center" shrinkToFit="1" readingOrder="2"/>
    </xf>
    <xf numFmtId="0" fontId="21" fillId="7" borderId="3" xfId="0" applyFont="1" applyFill="1" applyBorder="1" applyAlignment="1">
      <alignment horizontal="center" vertical="center" shrinkToFit="1" readingOrder="2"/>
    </xf>
    <xf numFmtId="0" fontId="40" fillId="3" borderId="5" xfId="0" applyFont="1" applyFill="1" applyBorder="1" applyAlignment="1">
      <alignment horizontal="right" vertical="center" shrinkToFit="1" readingOrder="2"/>
    </xf>
    <xf numFmtId="0" fontId="85" fillId="3" borderId="3" xfId="0" applyFont="1" applyFill="1" applyBorder="1" applyAlignment="1">
      <alignment horizontal="center" vertical="center" shrinkToFit="1" readingOrder="2"/>
    </xf>
    <xf numFmtId="0" fontId="87" fillId="3" borderId="0" xfId="0" applyFont="1" applyFill="1" applyBorder="1" applyAlignment="1">
      <alignment horizontal="center" vertical="center" shrinkToFit="1" readingOrder="2"/>
    </xf>
    <xf numFmtId="0" fontId="26" fillId="0" borderId="0" xfId="0" applyFont="1" applyBorder="1" applyAlignment="1">
      <alignment horizontal="center" vertical="center" shrinkToFit="1" readingOrder="2"/>
    </xf>
    <xf numFmtId="0" fontId="5" fillId="0" borderId="0" xfId="0" applyFont="1" applyBorder="1" applyAlignment="1">
      <alignment horizontal="center" vertical="center" shrinkToFit="1" readingOrder="2"/>
    </xf>
    <xf numFmtId="0" fontId="21" fillId="7" borderId="3" xfId="0" applyFont="1" applyFill="1" applyBorder="1" applyAlignment="1">
      <alignment horizontal="center" vertical="center" shrinkToFit="1" readingOrder="2"/>
    </xf>
    <xf numFmtId="0" fontId="8" fillId="0" borderId="5" xfId="0" applyFont="1" applyBorder="1" applyAlignment="1">
      <alignment horizontal="center" vertical="center" shrinkToFit="1" readingOrder="2"/>
    </xf>
    <xf numFmtId="0" fontId="8" fillId="0" borderId="10" xfId="0" applyFont="1" applyBorder="1" applyAlignment="1">
      <alignment horizontal="center" vertical="center" shrinkToFit="1" readingOrder="2"/>
    </xf>
    <xf numFmtId="0" fontId="5" fillId="0" borderId="1" xfId="0" applyFont="1" applyBorder="1" applyAlignment="1">
      <alignment horizontal="center" vertical="center" shrinkToFit="1" readingOrder="2"/>
    </xf>
    <xf numFmtId="0" fontId="21" fillId="7" borderId="15" xfId="0" applyFont="1" applyFill="1" applyBorder="1" applyAlignment="1">
      <alignment horizontal="center" vertical="center" shrinkToFit="1" readingOrder="2"/>
    </xf>
    <xf numFmtId="0" fontId="21" fillId="7" borderId="13" xfId="0" applyFont="1" applyFill="1" applyBorder="1" applyAlignment="1">
      <alignment horizontal="center" vertical="center" shrinkToFit="1" readingOrder="2"/>
    </xf>
    <xf numFmtId="0" fontId="87" fillId="3" borderId="1" xfId="0" applyFont="1" applyFill="1" applyBorder="1" applyAlignment="1">
      <alignment horizontal="center" vertical="center" shrinkToFit="1" readingOrder="2"/>
    </xf>
    <xf numFmtId="49" fontId="52" fillId="22" borderId="22" xfId="0" applyNumberFormat="1" applyFont="1" applyFill="1" applyBorder="1" applyAlignment="1">
      <alignment horizontal="center" vertical="center" readingOrder="2"/>
    </xf>
    <xf numFmtId="0" fontId="101" fillId="3" borderId="1" xfId="0" applyFont="1" applyFill="1" applyBorder="1" applyAlignment="1" applyProtection="1">
      <alignment horizontal="right" vertical="center" shrinkToFit="1"/>
      <protection locked="0"/>
    </xf>
    <xf numFmtId="0" fontId="101" fillId="3" borderId="1" xfId="0" applyFont="1" applyFill="1" applyBorder="1" applyAlignment="1" applyProtection="1">
      <alignment horizontal="center" shrinkToFit="1"/>
      <protection locked="0"/>
    </xf>
    <xf numFmtId="0" fontId="102" fillId="3" borderId="1" xfId="0" applyFont="1" applyFill="1" applyBorder="1" applyAlignment="1" applyProtection="1">
      <alignment horizontal="right" vertical="center" shrinkToFit="1"/>
      <protection locked="0"/>
    </xf>
    <xf numFmtId="0" fontId="102" fillId="3" borderId="1" xfId="0" applyFont="1" applyFill="1" applyBorder="1" applyAlignment="1" applyProtection="1">
      <alignment horizontal="center" shrinkToFit="1"/>
      <protection locked="0"/>
    </xf>
    <xf numFmtId="0" fontId="103" fillId="3" borderId="1" xfId="0" applyFont="1" applyFill="1" applyBorder="1" applyAlignment="1" applyProtection="1">
      <alignment horizontal="right" vertical="center" shrinkToFit="1"/>
      <protection locked="0"/>
    </xf>
    <xf numFmtId="0" fontId="104" fillId="3" borderId="3" xfId="0" applyFont="1" applyFill="1" applyBorder="1" applyAlignment="1" applyProtection="1">
      <alignment horizontal="right" vertical="center" shrinkToFit="1"/>
      <protection locked="0"/>
    </xf>
    <xf numFmtId="0" fontId="104" fillId="3" borderId="1" xfId="0" applyFont="1" applyFill="1" applyBorder="1" applyAlignment="1" applyProtection="1">
      <alignment horizontal="right" vertical="center" shrinkToFit="1"/>
      <protection locked="0"/>
    </xf>
    <xf numFmtId="0" fontId="104" fillId="3" borderId="5" xfId="0" applyFont="1" applyFill="1" applyBorder="1" applyAlignment="1" applyProtection="1">
      <alignment horizontal="right" vertical="center" shrinkToFit="1"/>
      <protection locked="0"/>
    </xf>
    <xf numFmtId="0" fontId="104" fillId="3" borderId="10" xfId="0" applyFont="1" applyFill="1" applyBorder="1" applyAlignment="1" applyProtection="1">
      <alignment horizontal="right" vertical="center" shrinkToFit="1"/>
      <protection locked="0"/>
    </xf>
    <xf numFmtId="49" fontId="52" fillId="22" borderId="23" xfId="0" applyNumberFormat="1" applyFont="1" applyFill="1" applyBorder="1" applyAlignment="1">
      <alignment horizontal="center" vertical="center" readingOrder="2"/>
    </xf>
    <xf numFmtId="0" fontId="102" fillId="3" borderId="1" xfId="0" applyFont="1" applyFill="1" applyBorder="1" applyAlignment="1" applyProtection="1">
      <alignment vertical="center" shrinkToFit="1"/>
      <protection locked="0"/>
    </xf>
    <xf numFmtId="49" fontId="52" fillId="3" borderId="1" xfId="0" applyNumberFormat="1" applyFont="1" applyFill="1" applyBorder="1" applyAlignment="1">
      <alignment horizontal="center" vertical="center" readingOrder="2"/>
    </xf>
    <xf numFmtId="0" fontId="51" fillId="3" borderId="14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right" vertical="center" shrinkToFit="1"/>
    </xf>
    <xf numFmtId="0" fontId="49" fillId="6" borderId="6" xfId="0" applyFont="1" applyFill="1" applyBorder="1" applyAlignment="1">
      <alignment horizontal="center" shrinkToFit="1"/>
    </xf>
    <xf numFmtId="0" fontId="46" fillId="0" borderId="7" xfId="0" applyFont="1" applyFill="1" applyBorder="1" applyAlignment="1">
      <alignment horizontal="center" shrinkToFit="1"/>
    </xf>
    <xf numFmtId="0" fontId="0" fillId="0" borderId="13" xfId="0" applyBorder="1" applyAlignment="1">
      <alignment horizontal="center" vertical="center"/>
    </xf>
    <xf numFmtId="0" fontId="60" fillId="0" borderId="7" xfId="0" applyFont="1" applyFill="1" applyBorder="1" applyAlignment="1">
      <alignment horizontal="center" shrinkToFit="1"/>
    </xf>
    <xf numFmtId="0" fontId="105" fillId="3" borderId="1" xfId="0" applyFont="1" applyFill="1" applyBorder="1" applyAlignment="1" applyProtection="1">
      <alignment vertical="center" shrinkToFit="1"/>
      <protection locked="0"/>
    </xf>
    <xf numFmtId="0" fontId="105" fillId="3" borderId="1" xfId="0" applyFont="1" applyFill="1" applyBorder="1" applyAlignment="1" applyProtection="1">
      <alignment horizontal="center" shrinkToFit="1"/>
      <protection locked="0"/>
    </xf>
    <xf numFmtId="0" fontId="105" fillId="3" borderId="1" xfId="0" applyFont="1" applyFill="1" applyBorder="1" applyAlignment="1">
      <alignment horizontal="right" vertical="center" shrinkToFit="1"/>
    </xf>
    <xf numFmtId="0" fontId="105" fillId="9" borderId="1" xfId="0" applyFont="1" applyFill="1" applyBorder="1" applyAlignment="1" applyProtection="1">
      <alignment vertical="center" shrinkToFit="1"/>
      <protection locked="0"/>
    </xf>
    <xf numFmtId="0" fontId="105" fillId="9" borderId="1" xfId="0" applyFont="1" applyFill="1" applyBorder="1" applyAlignment="1">
      <alignment horizontal="right" vertical="center" shrinkToFit="1"/>
    </xf>
    <xf numFmtId="0" fontId="105" fillId="9" borderId="5" xfId="0" applyFont="1" applyFill="1" applyBorder="1" applyAlignment="1" applyProtection="1">
      <alignment horizontal="right" vertical="center" shrinkToFit="1"/>
      <protection locked="0"/>
    </xf>
    <xf numFmtId="0" fontId="105" fillId="3" borderId="1" xfId="0" applyFont="1" applyFill="1" applyBorder="1" applyAlignment="1">
      <alignment vertical="center" shrinkToFit="1"/>
    </xf>
    <xf numFmtId="0" fontId="105" fillId="9" borderId="1" xfId="0" applyFont="1" applyFill="1" applyBorder="1" applyAlignment="1" applyProtection="1">
      <alignment horizontal="right" vertical="center" shrinkToFit="1"/>
      <protection locked="0"/>
    </xf>
    <xf numFmtId="0" fontId="107" fillId="3" borderId="1" xfId="0" applyFont="1" applyFill="1" applyBorder="1" applyAlignment="1" applyProtection="1">
      <alignment horizontal="right" vertical="center" shrinkToFit="1"/>
      <protection locked="0"/>
    </xf>
    <xf numFmtId="0" fontId="107" fillId="3" borderId="3" xfId="0" applyFont="1" applyFill="1" applyBorder="1" applyAlignment="1" applyProtection="1">
      <alignment horizontal="right" vertical="center" shrinkToFit="1"/>
      <protection locked="0"/>
    </xf>
    <xf numFmtId="0" fontId="108" fillId="3" borderId="5" xfId="0" applyFont="1" applyFill="1" applyBorder="1" applyAlignment="1" applyProtection="1">
      <alignment horizontal="right" vertical="center" shrinkToFit="1"/>
      <protection locked="0"/>
    </xf>
    <xf numFmtId="0" fontId="108" fillId="3" borderId="10" xfId="0" applyFont="1" applyFill="1" applyBorder="1" applyAlignment="1" applyProtection="1">
      <alignment horizontal="right" vertical="center" shrinkToFit="1"/>
      <protection locked="0"/>
    </xf>
    <xf numFmtId="0" fontId="109" fillId="9" borderId="1" xfId="0" applyFont="1" applyFill="1" applyBorder="1" applyAlignment="1">
      <alignment horizontal="center" vertical="center" shrinkToFit="1"/>
    </xf>
    <xf numFmtId="0" fontId="109" fillId="3" borderId="1" xfId="0" applyFont="1" applyFill="1" applyBorder="1" applyAlignment="1">
      <alignment vertical="center" shrinkToFit="1"/>
    </xf>
    <xf numFmtId="0" fontId="109" fillId="3" borderId="1" xfId="0" applyFont="1" applyFill="1" applyBorder="1" applyAlignment="1" applyProtection="1">
      <alignment horizontal="center" shrinkToFit="1"/>
      <protection locked="0"/>
    </xf>
    <xf numFmtId="0" fontId="108" fillId="3" borderId="1" xfId="0" applyFont="1" applyFill="1" applyBorder="1" applyAlignment="1" applyProtection="1">
      <alignment horizontal="right" vertical="center" shrinkToFit="1"/>
      <protection locked="0"/>
    </xf>
    <xf numFmtId="0" fontId="108" fillId="3" borderId="3" xfId="0" applyFont="1" applyFill="1" applyBorder="1" applyAlignment="1" applyProtection="1">
      <alignment horizontal="right" vertical="center" shrinkToFit="1"/>
      <protection locked="0"/>
    </xf>
    <xf numFmtId="0" fontId="106" fillId="3" borderId="1" xfId="0" applyFont="1" applyFill="1" applyBorder="1" applyAlignment="1" applyProtection="1">
      <alignment horizontal="right" vertical="center" shrinkToFit="1"/>
      <protection locked="0"/>
    </xf>
    <xf numFmtId="0" fontId="106" fillId="9" borderId="1" xfId="0" applyFont="1" applyFill="1" applyBorder="1" applyAlignment="1" applyProtection="1">
      <alignment vertical="center" shrinkToFit="1"/>
      <protection locked="0"/>
    </xf>
    <xf numFmtId="0" fontId="106" fillId="9" borderId="3" xfId="0" applyFont="1" applyFill="1" applyBorder="1" applyAlignment="1">
      <alignment horizontal="right" vertical="center" shrinkToFit="1"/>
    </xf>
    <xf numFmtId="0" fontId="106" fillId="3" borderId="3" xfId="0" applyFont="1" applyFill="1" applyBorder="1" applyAlignment="1">
      <alignment horizontal="right" vertical="center" shrinkToFit="1"/>
    </xf>
    <xf numFmtId="0" fontId="106" fillId="3" borderId="1" xfId="0" applyFont="1" applyFill="1" applyBorder="1" applyAlignment="1">
      <alignment horizontal="right" vertical="center" shrinkToFit="1"/>
    </xf>
    <xf numFmtId="0" fontId="106" fillId="9" borderId="5" xfId="0" applyFont="1" applyFill="1" applyBorder="1" applyAlignment="1" applyProtection="1">
      <alignment horizontal="center" shrinkToFit="1"/>
      <protection locked="0"/>
    </xf>
    <xf numFmtId="0" fontId="106" fillId="9" borderId="1" xfId="0" applyFont="1" applyFill="1" applyBorder="1" applyAlignment="1" applyProtection="1">
      <alignment horizontal="right" vertical="center" shrinkToFit="1"/>
      <protection locked="0"/>
    </xf>
    <xf numFmtId="49" fontId="10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08" fillId="3" borderId="1" xfId="0" applyFont="1" applyFill="1" applyBorder="1" applyAlignment="1" applyProtection="1">
      <alignment horizontal="center" vertical="center" shrinkToFit="1"/>
      <protection locked="0"/>
    </xf>
    <xf numFmtId="0" fontId="108" fillId="3" borderId="3" xfId="0" applyFont="1" applyFill="1" applyBorder="1" applyAlignment="1" applyProtection="1">
      <alignment horizontal="center" vertical="center" shrinkToFit="1"/>
      <protection locked="0"/>
    </xf>
    <xf numFmtId="0" fontId="108" fillId="3" borderId="5" xfId="0" applyFont="1" applyFill="1" applyBorder="1" applyAlignment="1" applyProtection="1">
      <alignment horizontal="center" vertical="center" shrinkToFit="1"/>
      <protection locked="0"/>
    </xf>
    <xf numFmtId="0" fontId="108" fillId="3" borderId="10" xfId="0" applyFont="1" applyFill="1" applyBorder="1" applyAlignment="1" applyProtection="1">
      <alignment horizontal="center" vertical="center" shrinkToFit="1"/>
      <protection locked="0"/>
    </xf>
    <xf numFmtId="49" fontId="105" fillId="9" borderId="1" xfId="0" applyNumberFormat="1" applyFont="1" applyFill="1" applyBorder="1" applyAlignment="1">
      <alignment horizontal="center" shrinkToFit="1"/>
    </xf>
    <xf numFmtId="49" fontId="105" fillId="3" borderId="1" xfId="0" applyNumberFormat="1" applyFont="1" applyFill="1" applyBorder="1" applyAlignment="1" applyProtection="1">
      <alignment horizontal="center" shrinkToFit="1"/>
      <protection locked="0"/>
    </xf>
    <xf numFmtId="49" fontId="105" fillId="9" borderId="1" xfId="0" applyNumberFormat="1" applyFont="1" applyFill="1" applyBorder="1" applyAlignment="1" applyProtection="1">
      <alignment horizontal="center" shrinkToFit="1"/>
      <protection locked="0"/>
    </xf>
    <xf numFmtId="49" fontId="105" fillId="9" borderId="1" xfId="0" applyNumberFormat="1" applyFont="1" applyFill="1" applyBorder="1" applyAlignment="1">
      <alignment horizontal="center" vertical="center" shrinkToFit="1"/>
    </xf>
    <xf numFmtId="49" fontId="105" fillId="9" borderId="5" xfId="0" applyNumberFormat="1" applyFont="1" applyFill="1" applyBorder="1" applyAlignment="1">
      <alignment horizontal="center" vertical="center" shrinkToFit="1"/>
    </xf>
    <xf numFmtId="0" fontId="110" fillId="3" borderId="3" xfId="0" applyFont="1" applyFill="1" applyBorder="1" applyAlignment="1">
      <alignment horizontal="right" vertical="center" shrinkToFit="1"/>
    </xf>
    <xf numFmtId="0" fontId="109" fillId="9" borderId="3" xfId="0" applyFont="1" applyFill="1" applyBorder="1" applyAlignment="1" applyProtection="1">
      <alignment horizontal="right" vertical="center" shrinkToFit="1"/>
      <protection locked="0"/>
    </xf>
    <xf numFmtId="0" fontId="109" fillId="9" borderId="5" xfId="0" applyFont="1" applyFill="1" applyBorder="1" applyAlignment="1" applyProtection="1">
      <alignment horizontal="center" shrinkToFit="1"/>
      <protection locked="0"/>
    </xf>
    <xf numFmtId="0" fontId="106" fillId="9" borderId="5" xfId="0" applyFont="1" applyFill="1" applyBorder="1" applyAlignment="1" applyProtection="1">
      <alignment vertical="center" shrinkToFit="1"/>
      <protection locked="0"/>
    </xf>
    <xf numFmtId="0" fontId="109" fillId="9" borderId="1" xfId="0" applyFont="1" applyFill="1" applyBorder="1" applyAlignment="1" applyProtection="1">
      <alignment horizontal="center" shrinkToFit="1"/>
      <protection locked="0"/>
    </xf>
    <xf numFmtId="0" fontId="106" fillId="9" borderId="1" xfId="0" applyFont="1" applyFill="1" applyBorder="1" applyAlignment="1">
      <alignment vertical="center" shrinkToFit="1"/>
    </xf>
    <xf numFmtId="0" fontId="106" fillId="9" borderId="1" xfId="0" applyFont="1" applyFill="1" applyBorder="1" applyAlignment="1">
      <alignment horizontal="center" vertical="center" shrinkToFit="1"/>
    </xf>
    <xf numFmtId="0" fontId="109" fillId="9" borderId="1" xfId="0" applyFont="1" applyFill="1" applyBorder="1" applyAlignment="1">
      <alignment horizontal="center" shrinkToFit="1"/>
    </xf>
    <xf numFmtId="0" fontId="109" fillId="3" borderId="3" xfId="0" applyFont="1" applyFill="1" applyBorder="1" applyAlignment="1">
      <alignment horizontal="center" vertical="center" shrinkToFit="1"/>
    </xf>
    <xf numFmtId="0" fontId="111" fillId="9" borderId="1" xfId="0" applyFont="1" applyFill="1" applyBorder="1" applyAlignment="1">
      <alignment horizontal="center" shrinkToFit="1"/>
    </xf>
    <xf numFmtId="0" fontId="111" fillId="9" borderId="1" xfId="0" applyFont="1" applyFill="1" applyBorder="1" applyAlignment="1" applyProtection="1">
      <alignment horizontal="right" vertical="center" shrinkToFit="1"/>
      <protection locked="0"/>
    </xf>
    <xf numFmtId="0" fontId="108" fillId="3" borderId="1" xfId="0" applyFont="1" applyFill="1" applyBorder="1" applyAlignment="1">
      <alignment vertical="center" shrinkToFit="1"/>
    </xf>
    <xf numFmtId="0" fontId="108" fillId="3" borderId="1" xfId="0" applyFont="1" applyFill="1" applyBorder="1" applyAlignment="1" applyProtection="1">
      <alignment horizontal="center" shrinkToFit="1"/>
      <protection locked="0"/>
    </xf>
    <xf numFmtId="0" fontId="108" fillId="3" borderId="1" xfId="0" applyFont="1" applyFill="1" applyBorder="1" applyAlignment="1">
      <alignment horizontal="center" vertical="center" shrinkToFit="1"/>
    </xf>
    <xf numFmtId="0" fontId="108" fillId="9" borderId="1" xfId="0" applyFont="1" applyFill="1" applyBorder="1" applyAlignment="1">
      <alignment horizontal="center" shrinkToFit="1"/>
    </xf>
    <xf numFmtId="0" fontId="108" fillId="9" borderId="1" xfId="0" applyFont="1" applyFill="1" applyBorder="1" applyAlignment="1">
      <alignment vertical="center" shrinkToFit="1"/>
    </xf>
    <xf numFmtId="0" fontId="108" fillId="9" borderId="1" xfId="0" applyFont="1" applyFill="1" applyBorder="1" applyAlignment="1">
      <alignment horizontal="center" vertical="center" shrinkToFit="1"/>
    </xf>
    <xf numFmtId="0" fontId="108" fillId="9" borderId="1" xfId="0" applyFont="1" applyFill="1" applyBorder="1" applyAlignment="1">
      <alignment horizontal="right" vertical="center" shrinkToFit="1"/>
    </xf>
    <xf numFmtId="0" fontId="108" fillId="9" borderId="1" xfId="0" quotePrefix="1" applyFont="1" applyFill="1" applyBorder="1" applyAlignment="1">
      <alignment horizontal="center" shrinkToFit="1"/>
    </xf>
    <xf numFmtId="0" fontId="108" fillId="3" borderId="1" xfId="0" applyFont="1" applyFill="1" applyBorder="1" applyAlignment="1">
      <alignment horizontal="right" vertical="center" shrinkToFit="1"/>
    </xf>
    <xf numFmtId="0" fontId="108" fillId="3" borderId="1" xfId="0" applyFont="1" applyFill="1" applyBorder="1" applyAlignment="1">
      <alignment horizontal="center" shrinkToFit="1"/>
    </xf>
    <xf numFmtId="0" fontId="108" fillId="3" borderId="1" xfId="0" applyFont="1" applyFill="1" applyBorder="1" applyAlignment="1" applyProtection="1">
      <alignment vertical="center" shrinkToFit="1"/>
      <protection locked="0"/>
    </xf>
    <xf numFmtId="0" fontId="108" fillId="9" borderId="1" xfId="0" applyFont="1" applyFill="1" applyBorder="1" applyAlignment="1" applyProtection="1">
      <alignment horizontal="right" vertical="center" shrinkToFit="1"/>
      <protection locked="0"/>
    </xf>
    <xf numFmtId="0" fontId="108" fillId="9" borderId="1" xfId="0" applyFont="1" applyFill="1" applyBorder="1" applyAlignment="1" applyProtection="1">
      <alignment vertical="center" shrinkToFit="1"/>
      <protection locked="0"/>
    </xf>
    <xf numFmtId="0" fontId="108" fillId="9" borderId="1" xfId="0" applyFont="1" applyFill="1" applyBorder="1" applyAlignment="1" applyProtection="1">
      <alignment horizontal="center" shrinkToFit="1"/>
      <protection locked="0"/>
    </xf>
    <xf numFmtId="0" fontId="108" fillId="9" borderId="5" xfId="0" applyFont="1" applyFill="1" applyBorder="1" applyAlignment="1">
      <alignment horizontal="right" vertical="center" shrinkToFit="1"/>
    </xf>
    <xf numFmtId="0" fontId="104" fillId="9" borderId="5" xfId="0" applyFont="1" applyFill="1" applyBorder="1" applyAlignment="1">
      <alignment horizontal="center" vertical="center" shrinkToFit="1"/>
    </xf>
    <xf numFmtId="0" fontId="104" fillId="9" borderId="10" xfId="0" applyFont="1" applyFill="1" applyBorder="1" applyAlignment="1" applyProtection="1">
      <alignment horizontal="right" vertical="center" shrinkToFit="1"/>
      <protection locked="0"/>
    </xf>
    <xf numFmtId="0" fontId="104" fillId="9" borderId="5" xfId="0" applyFont="1" applyFill="1" applyBorder="1" applyAlignment="1" applyProtection="1">
      <alignment horizontal="center" shrinkToFit="1"/>
      <protection locked="0"/>
    </xf>
    <xf numFmtId="0" fontId="104" fillId="9" borderId="1" xfId="0" applyFont="1" applyFill="1" applyBorder="1" applyAlignment="1">
      <alignment horizontal="right" vertical="center" shrinkToFit="1"/>
    </xf>
    <xf numFmtId="49" fontId="10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04" fillId="3" borderId="1" xfId="0" applyFont="1" applyFill="1" applyBorder="1" applyAlignment="1" applyProtection="1">
      <alignment horizontal="center" shrinkToFit="1"/>
      <protection locked="0"/>
    </xf>
    <xf numFmtId="0" fontId="104" fillId="3" borderId="1" xfId="0" applyFont="1" applyFill="1" applyBorder="1" applyAlignment="1">
      <alignment horizontal="center" shrinkToFit="1"/>
    </xf>
    <xf numFmtId="0" fontId="112" fillId="3" borderId="1" xfId="0" applyFont="1" applyFill="1" applyBorder="1" applyAlignment="1">
      <alignment vertical="center" shrinkToFit="1"/>
    </xf>
    <xf numFmtId="49" fontId="104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104" fillId="3" borderId="1" xfId="0" applyFont="1" applyFill="1" applyBorder="1" applyAlignment="1">
      <alignment horizontal="right" vertical="center" shrinkToFit="1"/>
    </xf>
    <xf numFmtId="0" fontId="104" fillId="3" borderId="1" xfId="0" applyFont="1" applyFill="1" applyBorder="1" applyAlignment="1" applyProtection="1">
      <alignment vertical="center" shrinkToFit="1"/>
      <protection locked="0"/>
    </xf>
    <xf numFmtId="0" fontId="104" fillId="9" borderId="1" xfId="0" applyFont="1" applyFill="1" applyBorder="1" applyAlignment="1">
      <alignment horizontal="center" shrinkToFit="1"/>
    </xf>
    <xf numFmtId="0" fontId="104" fillId="9" borderId="1" xfId="0" applyFont="1" applyFill="1" applyBorder="1" applyAlignment="1" applyProtection="1">
      <alignment vertical="center" shrinkToFit="1"/>
      <protection locked="0"/>
    </xf>
    <xf numFmtId="0" fontId="104" fillId="9" borderId="1" xfId="0" applyFont="1" applyFill="1" applyBorder="1" applyAlignment="1" applyProtection="1">
      <alignment horizontal="center" shrinkToFit="1"/>
      <protection locked="0"/>
    </xf>
    <xf numFmtId="0" fontId="107" fillId="3" borderId="1" xfId="0" applyFont="1" applyFill="1" applyBorder="1" applyAlignment="1">
      <alignment horizontal="center" shrinkToFit="1"/>
    </xf>
    <xf numFmtId="0" fontId="107" fillId="9" borderId="3" xfId="0" applyFont="1" applyFill="1" applyBorder="1" applyAlignment="1">
      <alignment horizontal="right" vertical="center" shrinkToFit="1"/>
    </xf>
    <xf numFmtId="0" fontId="107" fillId="9" borderId="1" xfId="0" quotePrefix="1" applyFont="1" applyFill="1" applyBorder="1" applyAlignment="1">
      <alignment horizontal="center" shrinkToFit="1"/>
    </xf>
    <xf numFmtId="0" fontId="107" fillId="9" borderId="1" xfId="0" applyFont="1" applyFill="1" applyBorder="1" applyAlignment="1">
      <alignment horizontal="right" vertical="center" shrinkToFit="1"/>
    </xf>
    <xf numFmtId="0" fontId="107" fillId="3" borderId="3" xfId="0" applyFont="1" applyFill="1" applyBorder="1" applyAlignment="1">
      <alignment horizontal="right" vertical="center" shrinkToFit="1"/>
    </xf>
    <xf numFmtId="0" fontId="107" fillId="3" borderId="1" xfId="0" applyFont="1" applyFill="1" applyBorder="1" applyAlignment="1" applyProtection="1">
      <alignment horizontal="center" shrinkToFit="1"/>
      <protection locked="0"/>
    </xf>
    <xf numFmtId="0" fontId="107" fillId="3" borderId="1" xfId="0" applyFont="1" applyFill="1" applyBorder="1" applyAlignment="1" applyProtection="1">
      <alignment vertical="center" shrinkToFit="1"/>
      <protection locked="0"/>
    </xf>
    <xf numFmtId="0" fontId="107" fillId="9" borderId="1" xfId="0" applyFont="1" applyFill="1" applyBorder="1" applyAlignment="1" applyProtection="1">
      <alignment horizontal="center" shrinkToFit="1"/>
      <protection locked="0"/>
    </xf>
    <xf numFmtId="0" fontId="107" fillId="9" borderId="3" xfId="0" applyFont="1" applyFill="1" applyBorder="1" applyAlignment="1" applyProtection="1">
      <alignment horizontal="right" vertical="center" shrinkToFit="1"/>
      <protection locked="0"/>
    </xf>
    <xf numFmtId="0" fontId="107" fillId="9" borderId="1" xfId="0" applyFont="1" applyFill="1" applyBorder="1" applyAlignment="1" applyProtection="1">
      <alignment vertical="center" shrinkToFit="1"/>
      <protection locked="0"/>
    </xf>
    <xf numFmtId="0" fontId="107" fillId="3" borderId="1" xfId="0" applyFont="1" applyFill="1" applyBorder="1" applyAlignment="1">
      <alignment horizontal="right" vertical="center" shrinkToFit="1"/>
    </xf>
    <xf numFmtId="0" fontId="107" fillId="9" borderId="1" xfId="0" applyFont="1" applyFill="1" applyBorder="1" applyAlignment="1">
      <alignment horizontal="center" shrinkToFit="1"/>
    </xf>
    <xf numFmtId="0" fontId="107" fillId="9" borderId="1" xfId="0" applyFont="1" applyFill="1" applyBorder="1" applyAlignment="1">
      <alignment vertical="center" shrinkToFit="1"/>
    </xf>
    <xf numFmtId="0" fontId="107" fillId="9" borderId="1" xfId="0" applyFont="1" applyFill="1" applyBorder="1" applyAlignment="1" applyProtection="1">
      <alignment horizontal="right" vertical="center" shrinkToFit="1"/>
      <protection locked="0"/>
    </xf>
    <xf numFmtId="0" fontId="113" fillId="3" borderId="1" xfId="0" applyFont="1" applyFill="1" applyBorder="1" applyAlignment="1">
      <alignment vertical="center" shrinkToFit="1"/>
    </xf>
    <xf numFmtId="0" fontId="113" fillId="3" borderId="1" xfId="0" applyFont="1" applyFill="1" applyBorder="1" applyAlignment="1">
      <alignment horizontal="center" shrinkToFit="1"/>
    </xf>
    <xf numFmtId="0" fontId="107" fillId="3" borderId="1" xfId="0" applyFont="1" applyFill="1" applyBorder="1" applyAlignment="1" applyProtection="1">
      <alignment horizontal="center" vertical="center" shrinkToFit="1"/>
      <protection locked="0"/>
    </xf>
    <xf numFmtId="0" fontId="107" fillId="9" borderId="5" xfId="0" applyFont="1" applyFill="1" applyBorder="1" applyAlignment="1" applyProtection="1">
      <alignment horizontal="center" shrinkToFit="1"/>
      <protection locked="0"/>
    </xf>
    <xf numFmtId="0" fontId="107" fillId="9" borderId="5" xfId="0" applyFont="1" applyFill="1" applyBorder="1" applyAlignment="1" applyProtection="1">
      <alignment vertical="center" shrinkToFit="1"/>
      <protection locked="0"/>
    </xf>
    <xf numFmtId="0" fontId="107" fillId="9" borderId="1" xfId="0" quotePrefix="1" applyFont="1" applyFill="1" applyBorder="1" applyAlignment="1">
      <alignment horizontal="center" vertical="center" shrinkToFit="1"/>
    </xf>
    <xf numFmtId="0" fontId="108" fillId="3" borderId="3" xfId="0" applyFont="1" applyFill="1" applyBorder="1" applyAlignment="1">
      <alignment horizontal="right" vertical="center" shrinkToFit="1"/>
    </xf>
    <xf numFmtId="0" fontId="114" fillId="3" borderId="1" xfId="0" applyFont="1" applyFill="1" applyBorder="1" applyAlignment="1">
      <alignment vertical="center" shrinkToFit="1"/>
    </xf>
    <xf numFmtId="0" fontId="108" fillId="3" borderId="6" xfId="0" applyFont="1" applyFill="1" applyBorder="1" applyAlignment="1" applyProtection="1">
      <alignment horizontal="center" shrinkToFit="1"/>
      <protection locked="0"/>
    </xf>
    <xf numFmtId="0" fontId="108" fillId="3" borderId="6" xfId="0" applyFont="1" applyFill="1" applyBorder="1" applyAlignment="1">
      <alignment horizontal="center" shrinkToFit="1"/>
    </xf>
    <xf numFmtId="0" fontId="108" fillId="3" borderId="6" xfId="0" applyFont="1" applyFill="1" applyBorder="1" applyAlignment="1">
      <alignment vertical="center" shrinkToFit="1"/>
    </xf>
    <xf numFmtId="49" fontId="108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108" fillId="9" borderId="3" xfId="0" applyFont="1" applyFill="1" applyBorder="1" applyAlignment="1">
      <alignment horizontal="right" vertical="center" shrinkToFit="1"/>
    </xf>
    <xf numFmtId="0" fontId="108" fillId="3" borderId="6" xfId="0" applyFont="1" applyFill="1" applyBorder="1" applyAlignment="1" applyProtection="1">
      <alignment horizontal="right" vertical="center" shrinkToFit="1"/>
      <protection locked="0"/>
    </xf>
    <xf numFmtId="0" fontId="108" fillId="9" borderId="1" xfId="0" applyFont="1" applyFill="1" applyBorder="1" applyAlignment="1">
      <alignment horizontal="center" vertical="center"/>
    </xf>
    <xf numFmtId="0" fontId="108" fillId="9" borderId="5" xfId="0" applyFont="1" applyFill="1" applyBorder="1" applyAlignment="1" applyProtection="1">
      <alignment horizontal="center" shrinkToFit="1"/>
      <protection locked="0"/>
    </xf>
    <xf numFmtId="0" fontId="108" fillId="9" borderId="5" xfId="0" applyFont="1" applyFill="1" applyBorder="1" applyAlignment="1" applyProtection="1">
      <alignment vertical="center" shrinkToFit="1"/>
      <protection locked="0"/>
    </xf>
    <xf numFmtId="0" fontId="108" fillId="3" borderId="5" xfId="0" applyFont="1" applyFill="1" applyBorder="1" applyAlignment="1" applyProtection="1">
      <alignment horizontal="center" shrinkToFit="1"/>
      <protection locked="0"/>
    </xf>
    <xf numFmtId="0" fontId="108" fillId="3" borderId="5" xfId="0" applyFont="1" applyFill="1" applyBorder="1" applyAlignment="1" applyProtection="1">
      <alignment vertical="center" shrinkToFit="1"/>
      <protection locked="0"/>
    </xf>
    <xf numFmtId="0" fontId="114" fillId="3" borderId="1" xfId="0" applyFont="1" applyFill="1" applyBorder="1" applyAlignment="1">
      <alignment horizontal="center" shrinkToFit="1"/>
    </xf>
    <xf numFmtId="0" fontId="108" fillId="9" borderId="5" xfId="0" applyFont="1" applyFill="1" applyBorder="1" applyAlignment="1">
      <alignment horizontal="center" vertical="center" shrinkToFit="1"/>
    </xf>
    <xf numFmtId="0" fontId="108" fillId="9" borderId="10" xfId="0" applyFont="1" applyFill="1" applyBorder="1" applyAlignment="1" applyProtection="1">
      <alignment horizontal="right" vertical="center" shrinkToFit="1"/>
      <protection locked="0"/>
    </xf>
    <xf numFmtId="0" fontId="108" fillId="9" borderId="3" xfId="0" applyFont="1" applyFill="1" applyBorder="1" applyAlignment="1" applyProtection="1">
      <alignment horizontal="right" vertical="center" shrinkToFit="1"/>
      <protection locked="0"/>
    </xf>
    <xf numFmtId="0" fontId="108" fillId="9" borderId="1" xfId="0" quotePrefix="1" applyFont="1" applyFill="1" applyBorder="1" applyAlignment="1">
      <alignment horizontal="center" vertical="center" shrinkToFit="1"/>
    </xf>
    <xf numFmtId="0" fontId="108" fillId="3" borderId="1" xfId="0" quotePrefix="1" applyFont="1" applyFill="1" applyBorder="1" applyAlignment="1">
      <alignment horizontal="center" vertical="center" shrinkToFit="1"/>
    </xf>
    <xf numFmtId="0" fontId="108" fillId="9" borderId="1" xfId="0" applyFont="1" applyFill="1" applyBorder="1" applyAlignment="1" applyProtection="1">
      <alignment horizontal="center" vertical="center" shrinkToFit="1"/>
      <protection locked="0"/>
    </xf>
    <xf numFmtId="0" fontId="108" fillId="9" borderId="1" xfId="0" quotePrefix="1" applyFont="1" applyFill="1" applyBorder="1" applyAlignment="1">
      <alignment vertical="center" shrinkToFit="1"/>
    </xf>
    <xf numFmtId="0" fontId="108" fillId="9" borderId="3" xfId="0" applyFont="1" applyFill="1" applyBorder="1" applyAlignment="1">
      <alignment horizontal="center" vertical="center" shrinkToFit="1"/>
    </xf>
    <xf numFmtId="0" fontId="108" fillId="3" borderId="3" xfId="0" applyFont="1" applyFill="1" applyBorder="1" applyAlignment="1">
      <alignment horizontal="center" vertical="center" shrinkToFit="1"/>
    </xf>
    <xf numFmtId="0" fontId="108" fillId="9" borderId="10" xfId="0" applyFont="1" applyFill="1" applyBorder="1" applyAlignment="1">
      <alignment horizontal="center" vertical="center" shrinkToFit="1"/>
    </xf>
    <xf numFmtId="0" fontId="108" fillId="9" borderId="10" xfId="0" applyFont="1" applyFill="1" applyBorder="1" applyAlignment="1">
      <alignment horizontal="right" vertical="center" shrinkToFit="1"/>
    </xf>
    <xf numFmtId="0" fontId="114" fillId="3" borderId="3" xfId="0" applyFont="1" applyFill="1" applyBorder="1" applyAlignment="1">
      <alignment horizontal="right" vertical="center" shrinkToFit="1"/>
    </xf>
    <xf numFmtId="0" fontId="114" fillId="9" borderId="3" xfId="0" applyFont="1" applyFill="1" applyBorder="1" applyAlignment="1">
      <alignment horizontal="right" vertical="center" shrinkToFit="1"/>
    </xf>
    <xf numFmtId="0" fontId="114" fillId="3" borderId="1" xfId="0" applyFont="1" applyFill="1" applyBorder="1" applyAlignment="1" applyProtection="1">
      <alignment horizontal="right" vertical="center" shrinkToFit="1"/>
      <protection locked="0"/>
    </xf>
    <xf numFmtId="0" fontId="114" fillId="3" borderId="1" xfId="0" applyFont="1" applyFill="1" applyBorder="1" applyAlignment="1" applyProtection="1">
      <alignment vertical="center" shrinkToFit="1"/>
      <protection locked="0"/>
    </xf>
    <xf numFmtId="0" fontId="114" fillId="9" borderId="1" xfId="0" applyFont="1" applyFill="1" applyBorder="1" applyAlignment="1" applyProtection="1">
      <alignment horizontal="center" shrinkToFit="1"/>
      <protection locked="0"/>
    </xf>
    <xf numFmtId="0" fontId="108" fillId="9" borderId="1" xfId="0" quotePrefix="1" applyFont="1" applyFill="1" applyBorder="1" applyAlignment="1">
      <alignment horizontal="right" vertical="center" shrinkToFit="1"/>
    </xf>
    <xf numFmtId="0" fontId="108" fillId="9" borderId="5" xfId="0" applyFont="1" applyFill="1" applyBorder="1" applyAlignment="1" applyProtection="1">
      <alignment horizontal="right" vertical="center" shrinkToFit="1"/>
      <protection locked="0"/>
    </xf>
    <xf numFmtId="0" fontId="108" fillId="3" borderId="3" xfId="0" applyFont="1" applyFill="1" applyBorder="1" applyAlignment="1">
      <alignment vertical="center" shrinkToFit="1"/>
    </xf>
    <xf numFmtId="0" fontId="108" fillId="3" borderId="3" xfId="0" applyFont="1" applyFill="1" applyBorder="1" applyAlignment="1" applyProtection="1">
      <alignment vertical="center" shrinkToFit="1"/>
      <protection locked="0"/>
    </xf>
    <xf numFmtId="0" fontId="108" fillId="0" borderId="1" xfId="0" applyFont="1" applyBorder="1" applyAlignment="1">
      <alignment horizontal="center" vertical="center"/>
    </xf>
    <xf numFmtId="0" fontId="108" fillId="3" borderId="1" xfId="0" applyFont="1" applyFill="1" applyBorder="1" applyAlignment="1">
      <alignment horizontal="center" vertical="center"/>
    </xf>
    <xf numFmtId="0" fontId="108" fillId="3" borderId="6" xfId="0" applyFont="1" applyFill="1" applyBorder="1" applyAlignment="1" applyProtection="1">
      <alignment horizontal="center" vertical="center" shrinkToFit="1"/>
      <protection locked="0"/>
    </xf>
    <xf numFmtId="49" fontId="108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0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08" fillId="3" borderId="1" xfId="0" applyNumberFormat="1" applyFont="1" applyFill="1" applyBorder="1" applyAlignment="1">
      <alignment horizontal="center" shrinkToFit="1"/>
    </xf>
    <xf numFmtId="0" fontId="108" fillId="3" borderId="11" xfId="0" applyFont="1" applyFill="1" applyBorder="1" applyAlignment="1" applyProtection="1">
      <alignment horizontal="right" vertical="center" shrinkToFit="1"/>
      <protection locked="0"/>
    </xf>
    <xf numFmtId="0" fontId="114" fillId="3" borderId="6" xfId="0" applyFont="1" applyFill="1" applyBorder="1" applyAlignment="1" applyProtection="1">
      <alignment horizontal="center" vertical="center" shrinkToFit="1"/>
      <protection locked="0"/>
    </xf>
    <xf numFmtId="0" fontId="114" fillId="3" borderId="6" xfId="0" applyFont="1" applyFill="1" applyBorder="1" applyAlignment="1">
      <alignment horizontal="center" shrinkToFit="1"/>
    </xf>
    <xf numFmtId="0" fontId="114" fillId="9" borderId="1" xfId="0" applyFont="1" applyFill="1" applyBorder="1" applyAlignment="1">
      <alignment horizontal="center" shrinkToFit="1"/>
    </xf>
    <xf numFmtId="0" fontId="114" fillId="3" borderId="1" xfId="0" applyFont="1" applyFill="1" applyBorder="1" applyAlignment="1" applyProtection="1">
      <alignment horizontal="center" shrinkToFit="1"/>
      <protection locked="0"/>
    </xf>
    <xf numFmtId="0" fontId="114" fillId="9" borderId="1" xfId="0" applyFont="1" applyFill="1" applyBorder="1" applyAlignment="1" applyProtection="1">
      <alignment vertical="center" shrinkToFit="1"/>
      <protection locked="0"/>
    </xf>
    <xf numFmtId="0" fontId="114" fillId="9" borderId="1" xfId="0" applyFont="1" applyFill="1" applyBorder="1" applyAlignment="1" applyProtection="1">
      <alignment horizontal="right" vertical="center" shrinkToFit="1"/>
      <protection locked="0"/>
    </xf>
    <xf numFmtId="0" fontId="114" fillId="9" borderId="1" xfId="0" applyFont="1" applyFill="1" applyBorder="1" applyAlignment="1">
      <alignment horizontal="right" vertical="center" shrinkToFit="1"/>
    </xf>
    <xf numFmtId="0" fontId="114" fillId="9" borderId="3" xfId="0" applyFont="1" applyFill="1" applyBorder="1" applyAlignment="1" applyProtection="1">
      <alignment horizontal="right" vertical="center" shrinkToFit="1"/>
      <protection locked="0"/>
    </xf>
    <xf numFmtId="0" fontId="114" fillId="3" borderId="1" xfId="0" applyFont="1" applyFill="1" applyBorder="1" applyAlignment="1">
      <alignment horizontal="right" vertical="center" shrinkToFit="1"/>
    </xf>
    <xf numFmtId="0" fontId="114" fillId="9" borderId="1" xfId="0" applyFont="1" applyFill="1" applyBorder="1" applyAlignment="1" applyProtection="1">
      <alignment horizontal="center" vertical="center" shrinkToFit="1"/>
      <protection locked="0"/>
    </xf>
    <xf numFmtId="0" fontId="114" fillId="9" borderId="5" xfId="0" applyFont="1" applyFill="1" applyBorder="1" applyAlignment="1" applyProtection="1">
      <alignment horizontal="center" shrinkToFit="1"/>
      <protection locked="0"/>
    </xf>
    <xf numFmtId="0" fontId="114" fillId="9" borderId="5" xfId="0" applyFont="1" applyFill="1" applyBorder="1" applyAlignment="1">
      <alignment horizontal="right" vertical="center" shrinkToFit="1"/>
    </xf>
    <xf numFmtId="0" fontId="114" fillId="9" borderId="5" xfId="0" applyFont="1" applyFill="1" applyBorder="1" applyAlignment="1" applyProtection="1">
      <alignment horizontal="right" vertical="center" shrinkToFit="1"/>
      <protection locked="0"/>
    </xf>
    <xf numFmtId="0" fontId="107" fillId="3" borderId="6" xfId="0" applyFont="1" applyFill="1" applyBorder="1" applyAlignment="1" applyProtection="1">
      <alignment horizontal="center" vertical="center" shrinkToFit="1"/>
      <protection locked="0"/>
    </xf>
    <xf numFmtId="0" fontId="107" fillId="3" borderId="6" xfId="0" applyFont="1" applyFill="1" applyBorder="1" applyAlignment="1" applyProtection="1">
      <alignment horizontal="right" vertical="center" shrinkToFit="1"/>
      <protection locked="0"/>
    </xf>
    <xf numFmtId="0" fontId="107" fillId="3" borderId="1" xfId="0" applyFont="1" applyFill="1" applyBorder="1" applyAlignment="1">
      <alignment vertical="center" shrinkToFit="1"/>
    </xf>
    <xf numFmtId="0" fontId="107" fillId="9" borderId="1" xfId="0" applyFont="1" applyFill="1" applyBorder="1" applyAlignment="1" applyProtection="1">
      <alignment horizontal="center" vertical="center" shrinkToFit="1"/>
      <protection locked="0"/>
    </xf>
    <xf numFmtId="0" fontId="107" fillId="3" borderId="1" xfId="0" applyFont="1" applyFill="1" applyBorder="1" applyAlignment="1">
      <alignment horizontal="center" vertical="center" shrinkToFit="1"/>
    </xf>
    <xf numFmtId="0" fontId="107" fillId="9" borderId="1" xfId="0" applyFont="1" applyFill="1" applyBorder="1" applyAlignment="1">
      <alignment horizontal="center" vertical="center" shrinkToFit="1"/>
    </xf>
    <xf numFmtId="0" fontId="107" fillId="3" borderId="6" xfId="0" applyFont="1" applyFill="1" applyBorder="1" applyAlignment="1">
      <alignment vertical="center" shrinkToFit="1"/>
    </xf>
    <xf numFmtId="0" fontId="104" fillId="9" borderId="5" xfId="0" applyFont="1" applyFill="1" applyBorder="1" applyAlignment="1" applyProtection="1">
      <alignment horizontal="center" vertical="center" shrinkToFit="1"/>
      <protection locked="0"/>
    </xf>
    <xf numFmtId="0" fontId="104" fillId="9" borderId="5" xfId="0" applyFont="1" applyFill="1" applyBorder="1" applyAlignment="1" applyProtection="1">
      <alignment vertical="center" shrinkToFit="1"/>
      <protection locked="0"/>
    </xf>
    <xf numFmtId="0" fontId="107" fillId="3" borderId="11" xfId="0" applyFont="1" applyFill="1" applyBorder="1" applyAlignment="1" applyProtection="1">
      <alignment horizontal="right" vertical="center" shrinkToFit="1"/>
      <protection locked="0"/>
    </xf>
    <xf numFmtId="0" fontId="104" fillId="9" borderId="5" xfId="0" applyFont="1" applyFill="1" applyBorder="1" applyAlignment="1" applyProtection="1">
      <alignment horizontal="right" vertical="center" shrinkToFit="1"/>
      <protection locked="0"/>
    </xf>
    <xf numFmtId="0" fontId="104" fillId="3" borderId="1" xfId="0" applyFont="1" applyFill="1" applyBorder="1" applyAlignment="1" applyProtection="1">
      <alignment horizontal="center" vertical="center" shrinkToFit="1"/>
      <protection locked="0"/>
    </xf>
    <xf numFmtId="49" fontId="108" fillId="9" borderId="1" xfId="0" applyNumberFormat="1" applyFont="1" applyFill="1" applyBorder="1" applyAlignment="1">
      <alignment horizontal="center" vertical="center" shrinkToFit="1"/>
    </xf>
    <xf numFmtId="0" fontId="114" fillId="3" borderId="6" xfId="0" applyFont="1" applyFill="1" applyBorder="1" applyAlignment="1">
      <alignment vertical="center" shrinkToFit="1"/>
    </xf>
    <xf numFmtId="0" fontId="114" fillId="3" borderId="6" xfId="0" applyFont="1" applyFill="1" applyBorder="1" applyAlignment="1" applyProtection="1">
      <alignment horizontal="right" vertical="center" shrinkToFit="1"/>
      <protection locked="0"/>
    </xf>
    <xf numFmtId="0" fontId="114" fillId="9" borderId="1" xfId="0" applyFont="1" applyFill="1" applyBorder="1" applyAlignment="1">
      <alignment vertical="center" shrinkToFit="1"/>
    </xf>
    <xf numFmtId="0" fontId="114" fillId="3" borderId="1" xfId="0" applyFont="1" applyFill="1" applyBorder="1" applyAlignment="1" applyProtection="1">
      <alignment horizontal="center" vertical="center" shrinkToFit="1"/>
      <protection locked="0"/>
    </xf>
    <xf numFmtId="0" fontId="114" fillId="9" borderId="1" xfId="0" applyFont="1" applyFill="1" applyBorder="1" applyAlignment="1">
      <alignment horizontal="center" vertical="center" shrinkToFit="1"/>
    </xf>
    <xf numFmtId="0" fontId="114" fillId="3" borderId="3" xfId="0" applyFont="1" applyFill="1" applyBorder="1" applyAlignment="1" applyProtection="1">
      <alignment horizontal="right" vertical="center" shrinkToFit="1"/>
      <protection locked="0"/>
    </xf>
    <xf numFmtId="0" fontId="114" fillId="3" borderId="1" xfId="0" quotePrefix="1" applyFont="1" applyFill="1" applyBorder="1" applyAlignment="1">
      <alignment horizontal="center" shrinkToFit="1"/>
    </xf>
    <xf numFmtId="0" fontId="114" fillId="9" borderId="10" xfId="0" applyFont="1" applyFill="1" applyBorder="1" applyAlignment="1" applyProtection="1">
      <alignment horizontal="right" vertical="center" shrinkToFit="1"/>
      <protection locked="0"/>
    </xf>
    <xf numFmtId="0" fontId="114" fillId="3" borderId="11" xfId="0" applyFont="1" applyFill="1" applyBorder="1" applyAlignment="1" applyProtection="1">
      <alignment horizontal="right" vertical="center" shrinkToFit="1"/>
      <protection locked="0"/>
    </xf>
    <xf numFmtId="0" fontId="114" fillId="3" borderId="3" xfId="0" applyFont="1" applyFill="1" applyBorder="1" applyAlignment="1">
      <alignment horizontal="center" vertical="center" shrinkToFit="1"/>
    </xf>
    <xf numFmtId="0" fontId="56" fillId="0" borderId="1" xfId="0" applyFont="1" applyFill="1" applyBorder="1" applyAlignment="1">
      <alignment vertical="center" shrinkToFit="1"/>
    </xf>
    <xf numFmtId="0" fontId="56" fillId="0" borderId="1" xfId="0" applyFont="1" applyFill="1" applyBorder="1" applyAlignment="1">
      <alignment horizontal="right" vertical="center" shrinkToFit="1"/>
    </xf>
    <xf numFmtId="0" fontId="56" fillId="0" borderId="1" xfId="0" applyFont="1" applyFill="1" applyBorder="1" applyAlignment="1">
      <alignment horizontal="center" shrinkToFit="1"/>
    </xf>
    <xf numFmtId="0" fontId="102" fillId="23" borderId="1" xfId="0" applyFont="1" applyFill="1" applyBorder="1" applyAlignment="1" applyProtection="1">
      <alignment horizontal="center" vertical="center" shrinkToFit="1"/>
      <protection locked="0"/>
    </xf>
    <xf numFmtId="49" fontId="51" fillId="23" borderId="1" xfId="0" applyNumberFormat="1" applyFont="1" applyFill="1" applyBorder="1" applyAlignment="1" applyProtection="1">
      <alignment horizontal="center" vertical="center" shrinkToFit="1"/>
      <protection locked="0"/>
    </xf>
    <xf numFmtId="0" fontId="101" fillId="23" borderId="1" xfId="0" applyFont="1" applyFill="1" applyBorder="1" applyAlignment="1" applyProtection="1">
      <alignment horizontal="center" vertical="center" shrinkToFit="1"/>
      <protection locked="0"/>
    </xf>
    <xf numFmtId="0" fontId="108" fillId="23" borderId="1" xfId="0" applyFont="1" applyFill="1" applyBorder="1" applyAlignment="1" applyProtection="1">
      <alignment horizontal="center" shrinkToFit="1"/>
      <protection locked="0"/>
    </xf>
    <xf numFmtId="0" fontId="108" fillId="23" borderId="1" xfId="0" applyFont="1" applyFill="1" applyBorder="1" applyAlignment="1" applyProtection="1">
      <alignment horizontal="center" vertical="center" shrinkToFit="1"/>
      <protection locked="0"/>
    </xf>
    <xf numFmtId="0" fontId="108" fillId="23" borderId="1" xfId="0" applyFont="1" applyFill="1" applyBorder="1" applyAlignment="1">
      <alignment horizontal="center" vertical="center" shrinkToFit="1"/>
    </xf>
    <xf numFmtId="0" fontId="108" fillId="23" borderId="1" xfId="0" applyFont="1" applyFill="1" applyBorder="1" applyAlignment="1">
      <alignment horizontal="center" vertical="center"/>
    </xf>
    <xf numFmtId="0" fontId="104" fillId="23" borderId="1" xfId="0" applyFont="1" applyFill="1" applyBorder="1" applyAlignment="1" applyProtection="1">
      <alignment horizontal="center" vertical="center" shrinkToFit="1"/>
      <protection locked="0"/>
    </xf>
    <xf numFmtId="0" fontId="114" fillId="0" borderId="0" xfId="0" applyFont="1" applyFill="1" applyBorder="1" applyAlignment="1">
      <alignment horizontal="right" vertical="center" shrinkToFit="1"/>
    </xf>
    <xf numFmtId="0" fontId="108" fillId="3" borderId="11" xfId="0" applyFont="1" applyFill="1" applyBorder="1" applyAlignment="1" applyProtection="1">
      <alignment vertical="center" shrinkToFit="1"/>
      <protection locked="0"/>
    </xf>
    <xf numFmtId="0" fontId="108" fillId="3" borderId="6" xfId="0" applyFont="1" applyFill="1" applyBorder="1" applyAlignment="1" applyProtection="1">
      <alignment vertical="center" shrinkToFit="1"/>
      <protection locked="0"/>
    </xf>
    <xf numFmtId="0" fontId="108" fillId="3" borderId="10" xfId="0" applyFont="1" applyFill="1" applyBorder="1" applyAlignment="1" applyProtection="1">
      <alignment vertical="center" shrinkToFit="1"/>
      <protection locked="0"/>
    </xf>
    <xf numFmtId="0" fontId="108" fillId="9" borderId="6" xfId="0" applyFont="1" applyFill="1" applyBorder="1" applyAlignment="1" applyProtection="1">
      <alignment horizontal="right" vertical="center" shrinkToFit="1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 shrinkToFit="1"/>
    </xf>
    <xf numFmtId="0" fontId="80" fillId="3" borderId="0" xfId="0" applyFont="1" applyFill="1" applyBorder="1" applyAlignment="1">
      <alignment horizontal="center" vertical="center" shrinkToFit="1" readingOrder="2"/>
    </xf>
    <xf numFmtId="0" fontId="80" fillId="3" borderId="7" xfId="0" applyFont="1" applyFill="1" applyBorder="1" applyAlignment="1">
      <alignment horizontal="center" vertical="center" shrinkToFit="1" readingOrder="2"/>
    </xf>
    <xf numFmtId="0" fontId="41" fillId="9" borderId="1" xfId="0" applyFont="1" applyFill="1" applyBorder="1" applyAlignment="1">
      <alignment horizontal="center" vertical="center" shrinkToFit="1" readingOrder="2"/>
    </xf>
    <xf numFmtId="0" fontId="41" fillId="0" borderId="1" xfId="0" applyFont="1" applyBorder="1" applyAlignment="1">
      <alignment horizontal="center" vertical="center" shrinkToFit="1" readingOrder="2"/>
    </xf>
    <xf numFmtId="0" fontId="83" fillId="0" borderId="0" xfId="0" applyFont="1" applyAlignment="1">
      <alignment horizontal="right" vertical="justify" wrapText="1" readingOrder="2"/>
    </xf>
    <xf numFmtId="0" fontId="28" fillId="3" borderId="2" xfId="0" applyFont="1" applyFill="1" applyBorder="1" applyAlignment="1">
      <alignment horizontal="center" vertical="center" shrinkToFit="1" readingOrder="2"/>
    </xf>
    <xf numFmtId="0" fontId="28" fillId="3" borderId="4" xfId="0" applyFont="1" applyFill="1" applyBorder="1" applyAlignment="1">
      <alignment horizontal="center" vertical="center" shrinkToFit="1" readingOrder="2"/>
    </xf>
    <xf numFmtId="0" fontId="28" fillId="3" borderId="3" xfId="0" applyFont="1" applyFill="1" applyBorder="1" applyAlignment="1">
      <alignment horizontal="center" vertical="center" shrinkToFit="1" readingOrder="2"/>
    </xf>
    <xf numFmtId="0" fontId="8" fillId="2" borderId="1" xfId="0" applyFont="1" applyFill="1" applyBorder="1" applyAlignment="1">
      <alignment horizontal="center" vertical="center" shrinkToFit="1" readingOrder="2"/>
    </xf>
    <xf numFmtId="0" fontId="8" fillId="3" borderId="1" xfId="0" applyFont="1" applyFill="1" applyBorder="1" applyAlignment="1">
      <alignment horizontal="center" vertical="center" shrinkToFit="1" readingOrder="2"/>
    </xf>
    <xf numFmtId="0" fontId="8" fillId="2" borderId="2" xfId="0" applyFont="1" applyFill="1" applyBorder="1" applyAlignment="1">
      <alignment horizontal="center" vertical="center" shrinkToFit="1" readingOrder="2"/>
    </xf>
    <xf numFmtId="0" fontId="8" fillId="2" borderId="4" xfId="0" applyFont="1" applyFill="1" applyBorder="1" applyAlignment="1">
      <alignment horizontal="center" vertical="center" shrinkToFit="1" readingOrder="2"/>
    </xf>
    <xf numFmtId="0" fontId="8" fillId="2" borderId="3" xfId="0" applyFont="1" applyFill="1" applyBorder="1" applyAlignment="1">
      <alignment horizontal="center" vertical="center" shrinkToFit="1" readingOrder="2"/>
    </xf>
    <xf numFmtId="0" fontId="8" fillId="3" borderId="5" xfId="0" applyFont="1" applyFill="1" applyBorder="1" applyAlignment="1">
      <alignment horizontal="center" vertical="center" shrinkToFit="1" readingOrder="2"/>
    </xf>
    <xf numFmtId="0" fontId="8" fillId="3" borderId="9" xfId="0" applyFont="1" applyFill="1" applyBorder="1" applyAlignment="1">
      <alignment horizontal="center" vertical="center" shrinkToFit="1" readingOrder="2"/>
    </xf>
    <xf numFmtId="0" fontId="5" fillId="3" borderId="0" xfId="0" applyFont="1" applyFill="1" applyBorder="1" applyAlignment="1">
      <alignment horizontal="center" vertical="center" shrinkToFit="1" readingOrder="2"/>
    </xf>
    <xf numFmtId="0" fontId="5" fillId="3" borderId="7" xfId="0" applyFont="1" applyFill="1" applyBorder="1" applyAlignment="1">
      <alignment horizontal="center" vertical="center" shrinkToFit="1" readingOrder="2"/>
    </xf>
    <xf numFmtId="0" fontId="8" fillId="2" borderId="13" xfId="0" applyFont="1" applyFill="1" applyBorder="1" applyAlignment="1">
      <alignment horizontal="center" vertical="center" shrinkToFit="1" readingOrder="2"/>
    </xf>
    <xf numFmtId="0" fontId="8" fillId="2" borderId="7" xfId="0" applyFont="1" applyFill="1" applyBorder="1" applyAlignment="1">
      <alignment horizontal="center" vertical="center" shrinkToFit="1" readingOrder="2"/>
    </xf>
    <xf numFmtId="0" fontId="8" fillId="2" borderId="11" xfId="0" applyFont="1" applyFill="1" applyBorder="1" applyAlignment="1">
      <alignment horizontal="center" vertical="center" shrinkToFit="1" readingOrder="2"/>
    </xf>
    <xf numFmtId="0" fontId="8" fillId="3" borderId="6" xfId="0" applyFont="1" applyFill="1" applyBorder="1" applyAlignment="1">
      <alignment horizontal="center" vertical="center" shrinkToFit="1" readingOrder="2"/>
    </xf>
    <xf numFmtId="0" fontId="8" fillId="3" borderId="2" xfId="0" applyFont="1" applyFill="1" applyBorder="1" applyAlignment="1">
      <alignment horizontal="center" vertical="center" shrinkToFit="1" readingOrder="2"/>
    </xf>
    <xf numFmtId="0" fontId="8" fillId="3" borderId="4" xfId="0" applyFont="1" applyFill="1" applyBorder="1" applyAlignment="1">
      <alignment horizontal="center" vertical="center" shrinkToFit="1" readingOrder="2"/>
    </xf>
    <xf numFmtId="0" fontId="8" fillId="3" borderId="3" xfId="0" applyFont="1" applyFill="1" applyBorder="1" applyAlignment="1">
      <alignment horizontal="center" vertical="center" shrinkToFit="1" readingOrder="2"/>
    </xf>
    <xf numFmtId="0" fontId="62" fillId="3" borderId="5" xfId="0" applyFont="1" applyFill="1" applyBorder="1" applyAlignment="1">
      <alignment horizontal="center" vertical="center" shrinkToFit="1" readingOrder="2"/>
    </xf>
    <xf numFmtId="0" fontId="62" fillId="3" borderId="9" xfId="0" applyFont="1" applyFill="1" applyBorder="1" applyAlignment="1">
      <alignment horizontal="center" vertical="center" shrinkToFit="1" readingOrder="2"/>
    </xf>
    <xf numFmtId="0" fontId="12" fillId="3" borderId="1" xfId="0" applyFont="1" applyFill="1" applyBorder="1" applyAlignment="1">
      <alignment horizontal="center" vertical="center" shrinkToFit="1" readingOrder="2"/>
    </xf>
    <xf numFmtId="0" fontId="62" fillId="3" borderId="6" xfId="0" applyFont="1" applyFill="1" applyBorder="1" applyAlignment="1">
      <alignment horizontal="center" vertical="center" shrinkToFit="1" readingOrder="2"/>
    </xf>
    <xf numFmtId="0" fontId="8" fillId="21" borderId="13" xfId="0" applyFont="1" applyFill="1" applyBorder="1" applyAlignment="1">
      <alignment horizontal="center" vertical="center" shrinkToFit="1" readingOrder="2"/>
    </xf>
    <xf numFmtId="0" fontId="8" fillId="21" borderId="7" xfId="0" applyFont="1" applyFill="1" applyBorder="1" applyAlignment="1">
      <alignment horizontal="center" vertical="center" shrinkToFit="1" readingOrder="2"/>
    </xf>
    <xf numFmtId="0" fontId="8" fillId="21" borderId="11" xfId="0" applyFont="1" applyFill="1" applyBorder="1" applyAlignment="1">
      <alignment horizontal="center" vertical="center" shrinkToFit="1" readingOrder="2"/>
    </xf>
    <xf numFmtId="0" fontId="8" fillId="3" borderId="1" xfId="0" applyFont="1" applyFill="1" applyBorder="1" applyAlignment="1">
      <alignment horizontal="center" vertical="center" textRotation="90" shrinkToFit="1" readingOrder="2"/>
    </xf>
    <xf numFmtId="0" fontId="16" fillId="3" borderId="5" xfId="0" applyFont="1" applyFill="1" applyBorder="1" applyAlignment="1">
      <alignment horizontal="center" vertical="center" shrinkToFit="1" readingOrder="2"/>
    </xf>
    <xf numFmtId="0" fontId="16" fillId="3" borderId="9" xfId="0" applyFont="1" applyFill="1" applyBorder="1" applyAlignment="1">
      <alignment horizontal="center" vertical="center" shrinkToFit="1" readingOrder="2"/>
    </xf>
    <xf numFmtId="0" fontId="16" fillId="3" borderId="6" xfId="0" applyFont="1" applyFill="1" applyBorder="1" applyAlignment="1">
      <alignment horizontal="center" vertical="center" shrinkToFit="1" readingOrder="2"/>
    </xf>
    <xf numFmtId="0" fontId="16" fillId="2" borderId="2" xfId="0" applyFont="1" applyFill="1" applyBorder="1" applyAlignment="1">
      <alignment horizontal="center" vertical="center" shrinkToFit="1" readingOrder="2"/>
    </xf>
    <xf numFmtId="0" fontId="16" fillId="2" borderId="4" xfId="0" applyFont="1" applyFill="1" applyBorder="1" applyAlignment="1">
      <alignment horizontal="center" vertical="center" shrinkToFit="1" readingOrder="2"/>
    </xf>
    <xf numFmtId="0" fontId="16" fillId="2" borderId="3" xfId="0" applyFont="1" applyFill="1" applyBorder="1" applyAlignment="1">
      <alignment horizontal="center" vertical="center" shrinkToFit="1" readingOrder="2"/>
    </xf>
    <xf numFmtId="0" fontId="17" fillId="3" borderId="7" xfId="0" applyFont="1" applyFill="1" applyBorder="1" applyAlignment="1">
      <alignment horizontal="center" vertical="center" shrinkToFit="1" readingOrder="2"/>
    </xf>
    <xf numFmtId="0" fontId="16" fillId="2" borderId="13" xfId="0" applyFont="1" applyFill="1" applyBorder="1" applyAlignment="1">
      <alignment horizontal="center" vertical="center" shrinkToFit="1" readingOrder="2"/>
    </xf>
    <xf numFmtId="0" fontId="16" fillId="2" borderId="7" xfId="0" applyFont="1" applyFill="1" applyBorder="1" applyAlignment="1">
      <alignment horizontal="center" vertical="center" shrinkToFit="1" readingOrder="2"/>
    </xf>
    <xf numFmtId="0" fontId="16" fillId="2" borderId="11" xfId="0" applyFont="1" applyFill="1" applyBorder="1" applyAlignment="1">
      <alignment horizontal="center" vertical="center" shrinkToFit="1" readingOrder="2"/>
    </xf>
    <xf numFmtId="0" fontId="16" fillId="3" borderId="1" xfId="0" applyFont="1" applyFill="1" applyBorder="1" applyAlignment="1">
      <alignment horizontal="center" vertical="center" shrinkToFit="1" readingOrder="2"/>
    </xf>
    <xf numFmtId="0" fontId="16" fillId="2" borderId="1" xfId="0" applyFont="1" applyFill="1" applyBorder="1" applyAlignment="1">
      <alignment horizontal="center" vertical="center" shrinkToFit="1" readingOrder="2"/>
    </xf>
    <xf numFmtId="0" fontId="15" fillId="3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textRotation="90" shrinkToFit="1"/>
    </xf>
    <xf numFmtId="0" fontId="15" fillId="3" borderId="1" xfId="0" applyFont="1" applyFill="1" applyBorder="1" applyAlignment="1">
      <alignment horizontal="right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27" fillId="3" borderId="2" xfId="0" applyFont="1" applyFill="1" applyBorder="1" applyAlignment="1">
      <alignment horizontal="center" vertical="center" shrinkToFit="1"/>
    </xf>
    <xf numFmtId="0" fontId="27" fillId="3" borderId="4" xfId="0" applyFont="1" applyFill="1" applyBorder="1" applyAlignment="1">
      <alignment horizontal="center" vertical="center" shrinkToFit="1"/>
    </xf>
    <xf numFmtId="0" fontId="27" fillId="3" borderId="3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 readingOrder="2"/>
    </xf>
    <xf numFmtId="0" fontId="1" fillId="3" borderId="7" xfId="0" applyFont="1" applyFill="1" applyBorder="1" applyAlignment="1">
      <alignment horizontal="center" vertical="center" shrinkToFit="1" readingOrder="2"/>
    </xf>
    <xf numFmtId="0" fontId="41" fillId="3" borderId="5" xfId="0" applyFont="1" applyFill="1" applyBorder="1" applyAlignment="1">
      <alignment horizontal="center" vertical="center" shrinkToFit="1"/>
    </xf>
    <xf numFmtId="0" fontId="41" fillId="3" borderId="9" xfId="0" applyFont="1" applyFill="1" applyBorder="1" applyAlignment="1">
      <alignment horizontal="center" vertical="center" shrinkToFit="1"/>
    </xf>
    <xf numFmtId="0" fontId="41" fillId="3" borderId="6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 readingOrder="2"/>
    </xf>
    <xf numFmtId="0" fontId="15" fillId="2" borderId="4" xfId="0" applyFont="1" applyFill="1" applyBorder="1" applyAlignment="1">
      <alignment horizontal="center" vertical="center" shrinkToFit="1" readingOrder="2"/>
    </xf>
    <xf numFmtId="0" fontId="15" fillId="2" borderId="3" xfId="0" applyFont="1" applyFill="1" applyBorder="1" applyAlignment="1">
      <alignment horizontal="center" vertical="center" shrinkToFit="1" readingOrder="2"/>
    </xf>
    <xf numFmtId="0" fontId="15" fillId="2" borderId="13" xfId="0" applyFont="1" applyFill="1" applyBorder="1" applyAlignment="1">
      <alignment horizontal="center" vertical="center" shrinkToFit="1" readingOrder="2"/>
    </xf>
    <xf numFmtId="0" fontId="15" fillId="2" borderId="7" xfId="0" applyFont="1" applyFill="1" applyBorder="1" applyAlignment="1">
      <alignment horizontal="center" vertical="center" shrinkToFit="1" readingOrder="2"/>
    </xf>
    <xf numFmtId="0" fontId="15" fillId="2" borderId="11" xfId="0" applyFont="1" applyFill="1" applyBorder="1" applyAlignment="1">
      <alignment horizontal="center" vertical="center" shrinkToFit="1" readingOrder="2"/>
    </xf>
    <xf numFmtId="0" fontId="41" fillId="3" borderId="1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 readingOrder="2"/>
    </xf>
    <xf numFmtId="0" fontId="15" fillId="3" borderId="4" xfId="0" applyFont="1" applyFill="1" applyBorder="1" applyAlignment="1">
      <alignment horizontal="center" vertical="center" shrinkToFit="1" readingOrder="2"/>
    </xf>
    <xf numFmtId="0" fontId="15" fillId="3" borderId="3" xfId="0" applyFont="1" applyFill="1" applyBorder="1" applyAlignment="1">
      <alignment horizontal="center" vertical="center" shrinkToFit="1" readingOrder="2"/>
    </xf>
    <xf numFmtId="0" fontId="15" fillId="2" borderId="1" xfId="0" applyFont="1" applyFill="1" applyBorder="1" applyAlignment="1">
      <alignment horizontal="center" vertical="center" shrinkToFit="1" readingOrder="2"/>
    </xf>
    <xf numFmtId="0" fontId="15" fillId="3" borderId="1" xfId="0" applyFont="1" applyFill="1" applyBorder="1" applyAlignment="1">
      <alignment horizontal="center" vertical="center" textRotation="90" shrinkToFit="1" readingOrder="2"/>
    </xf>
    <xf numFmtId="0" fontId="15" fillId="3" borderId="1" xfId="0" applyFont="1" applyFill="1" applyBorder="1" applyAlignment="1">
      <alignment horizontal="center" vertical="center" shrinkToFit="1" readingOrder="2"/>
    </xf>
    <xf numFmtId="0" fontId="15" fillId="3" borderId="5" xfId="0" applyFont="1" applyFill="1" applyBorder="1" applyAlignment="1">
      <alignment horizontal="center" vertical="center" shrinkToFit="1" readingOrder="2"/>
    </xf>
    <xf numFmtId="0" fontId="15" fillId="3" borderId="6" xfId="0" applyFont="1" applyFill="1" applyBorder="1" applyAlignment="1">
      <alignment horizontal="center" vertical="center" shrinkToFit="1" readingOrder="2"/>
    </xf>
    <xf numFmtId="0" fontId="5" fillId="3" borderId="0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textRotation="90" shrinkToFit="1"/>
    </xf>
    <xf numFmtId="0" fontId="15" fillId="3" borderId="9" xfId="0" applyFont="1" applyFill="1" applyBorder="1" applyAlignment="1">
      <alignment horizontal="center" vertical="center" textRotation="90" shrinkToFit="1"/>
    </xf>
    <xf numFmtId="0" fontId="15" fillId="3" borderId="6" xfId="0" applyFont="1" applyFill="1" applyBorder="1" applyAlignment="1">
      <alignment horizontal="center" vertical="center" textRotation="90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 readingOrder="2"/>
    </xf>
    <xf numFmtId="0" fontId="9" fillId="3" borderId="6" xfId="0" applyFont="1" applyFill="1" applyBorder="1" applyAlignment="1">
      <alignment horizontal="center" vertical="center" shrinkToFit="1" readingOrder="2"/>
    </xf>
    <xf numFmtId="0" fontId="75" fillId="3" borderId="2" xfId="0" applyFont="1" applyFill="1" applyBorder="1" applyAlignment="1">
      <alignment horizontal="center" vertical="center" shrinkToFit="1" readingOrder="2"/>
    </xf>
    <xf numFmtId="0" fontId="75" fillId="3" borderId="4" xfId="0" applyFont="1" applyFill="1" applyBorder="1" applyAlignment="1">
      <alignment horizontal="center" vertical="center" shrinkToFit="1" readingOrder="2"/>
    </xf>
    <xf numFmtId="0" fontId="75" fillId="3" borderId="3" xfId="0" applyFont="1" applyFill="1" applyBorder="1" applyAlignment="1">
      <alignment horizontal="center" vertical="center" shrinkToFit="1" readingOrder="2"/>
    </xf>
    <xf numFmtId="0" fontId="27" fillId="3" borderId="2" xfId="0" applyFont="1" applyFill="1" applyBorder="1" applyAlignment="1">
      <alignment horizontal="center" vertical="center" shrinkToFit="1" readingOrder="2"/>
    </xf>
    <xf numFmtId="0" fontId="27" fillId="3" borderId="4" xfId="0" applyFont="1" applyFill="1" applyBorder="1" applyAlignment="1">
      <alignment horizontal="center" vertical="center" shrinkToFit="1" readingOrder="2"/>
    </xf>
    <xf numFmtId="0" fontId="27" fillId="3" borderId="3" xfId="0" applyFont="1" applyFill="1" applyBorder="1" applyAlignment="1">
      <alignment horizontal="center" vertical="center" shrinkToFit="1" readingOrder="2"/>
    </xf>
    <xf numFmtId="0" fontId="11" fillId="3" borderId="5" xfId="0" applyFont="1" applyFill="1" applyBorder="1" applyAlignment="1">
      <alignment horizontal="center" vertical="center" shrinkToFit="1" readingOrder="2"/>
    </xf>
    <xf numFmtId="0" fontId="11" fillId="3" borderId="9" xfId="0" applyFont="1" applyFill="1" applyBorder="1" applyAlignment="1">
      <alignment horizontal="center" vertical="center" shrinkToFit="1" readingOrder="2"/>
    </xf>
    <xf numFmtId="0" fontId="11" fillId="3" borderId="6" xfId="0" applyFont="1" applyFill="1" applyBorder="1" applyAlignment="1">
      <alignment horizontal="center" vertical="center" shrinkToFit="1" readingOrder="2"/>
    </xf>
    <xf numFmtId="0" fontId="27" fillId="3" borderId="5" xfId="0" applyFont="1" applyFill="1" applyBorder="1" applyAlignment="1">
      <alignment horizontal="center" vertical="center" shrinkToFit="1" readingOrder="2"/>
    </xf>
    <xf numFmtId="0" fontId="27" fillId="3" borderId="6" xfId="0" applyFont="1" applyFill="1" applyBorder="1" applyAlignment="1">
      <alignment horizontal="center" vertical="center" shrinkToFit="1" readingOrder="2"/>
    </xf>
    <xf numFmtId="0" fontId="32" fillId="2" borderId="1" xfId="0" applyFont="1" applyFill="1" applyBorder="1" applyAlignment="1">
      <alignment horizontal="center" vertical="center" shrinkToFit="1" readingOrder="1"/>
    </xf>
    <xf numFmtId="0" fontId="89" fillId="3" borderId="5" xfId="0" applyFont="1" applyFill="1" applyBorder="1" applyAlignment="1">
      <alignment horizontal="center" vertical="center" shrinkToFit="1" readingOrder="1"/>
    </xf>
    <xf numFmtId="0" fontId="89" fillId="3" borderId="9" xfId="0" applyFont="1" applyFill="1" applyBorder="1" applyAlignment="1">
      <alignment horizontal="center" vertical="center" shrinkToFit="1" readingOrder="1"/>
    </xf>
    <xf numFmtId="0" fontId="32" fillId="2" borderId="2" xfId="0" applyFont="1" applyFill="1" applyBorder="1" applyAlignment="1">
      <alignment horizontal="center" vertical="center" shrinkToFit="1" readingOrder="1"/>
    </xf>
    <xf numFmtId="0" fontId="32" fillId="2" borderId="4" xfId="0" applyFont="1" applyFill="1" applyBorder="1" applyAlignment="1">
      <alignment horizontal="center" vertical="center" shrinkToFit="1" readingOrder="1"/>
    </xf>
    <xf numFmtId="0" fontId="32" fillId="2" borderId="3" xfId="0" applyFont="1" applyFill="1" applyBorder="1" applyAlignment="1">
      <alignment horizontal="center" vertical="center" shrinkToFit="1" readingOrder="1"/>
    </xf>
    <xf numFmtId="0" fontId="89" fillId="3" borderId="6" xfId="0" applyFont="1" applyFill="1" applyBorder="1" applyAlignment="1">
      <alignment horizontal="center" vertical="center" shrinkToFit="1" readingOrder="1"/>
    </xf>
    <xf numFmtId="0" fontId="6" fillId="3" borderId="2" xfId="0" applyFont="1" applyFill="1" applyBorder="1" applyAlignment="1">
      <alignment horizontal="center" vertical="center" shrinkToFit="1" readingOrder="2"/>
    </xf>
    <xf numFmtId="0" fontId="6" fillId="3" borderId="3" xfId="0" applyFont="1" applyFill="1" applyBorder="1" applyAlignment="1">
      <alignment horizontal="center" vertical="center" shrinkToFit="1" readingOrder="2"/>
    </xf>
    <xf numFmtId="0" fontId="6" fillId="3" borderId="1" xfId="0" applyFont="1" applyFill="1" applyBorder="1" applyAlignment="1">
      <alignment horizontal="center" vertical="center" shrinkToFit="1" readingOrder="2"/>
    </xf>
    <xf numFmtId="0" fontId="6" fillId="3" borderId="4" xfId="0" applyFont="1" applyFill="1" applyBorder="1" applyAlignment="1">
      <alignment horizontal="center" vertical="center" shrinkToFit="1" readingOrder="2"/>
    </xf>
    <xf numFmtId="0" fontId="89" fillId="3" borderId="2" xfId="0" applyFont="1" applyFill="1" applyBorder="1" applyAlignment="1">
      <alignment horizontal="center" vertical="center" shrinkToFit="1" readingOrder="1"/>
    </xf>
    <xf numFmtId="0" fontId="89" fillId="3" borderId="4" xfId="0" applyFont="1" applyFill="1" applyBorder="1" applyAlignment="1">
      <alignment horizontal="center" vertical="center" shrinkToFit="1" readingOrder="1"/>
    </xf>
    <xf numFmtId="0" fontId="89" fillId="3" borderId="3" xfId="0" applyFont="1" applyFill="1" applyBorder="1" applyAlignment="1">
      <alignment horizontal="center" vertical="center" shrinkToFit="1" readingOrder="1"/>
    </xf>
    <xf numFmtId="0" fontId="12" fillId="3" borderId="2" xfId="0" applyFont="1" applyFill="1" applyBorder="1" applyAlignment="1">
      <alignment horizontal="center" vertical="center" shrinkToFit="1" readingOrder="2"/>
    </xf>
    <xf numFmtId="0" fontId="12" fillId="3" borderId="4" xfId="0" applyFont="1" applyFill="1" applyBorder="1" applyAlignment="1">
      <alignment horizontal="center" vertical="center" shrinkToFit="1" readingOrder="2"/>
    </xf>
    <xf numFmtId="0" fontId="12" fillId="3" borderId="3" xfId="0" applyFont="1" applyFill="1" applyBorder="1" applyAlignment="1">
      <alignment horizontal="center" vertical="center" shrinkToFit="1" readingOrder="2"/>
    </xf>
    <xf numFmtId="0" fontId="15" fillId="3" borderId="9" xfId="0" applyFont="1" applyFill="1" applyBorder="1" applyAlignment="1">
      <alignment horizontal="center" vertical="center" shrinkToFit="1" readingOrder="2"/>
    </xf>
    <xf numFmtId="0" fontId="88" fillId="2" borderId="1" xfId="0" applyFont="1" applyFill="1" applyBorder="1" applyAlignment="1">
      <alignment horizontal="center" vertical="center" shrinkToFit="1" readingOrder="2"/>
    </xf>
    <xf numFmtId="0" fontId="6" fillId="3" borderId="5" xfId="0" applyFont="1" applyFill="1" applyBorder="1" applyAlignment="1">
      <alignment horizontal="center" vertical="center" wrapText="1" shrinkToFit="1" readingOrder="2"/>
    </xf>
    <xf numFmtId="0" fontId="6" fillId="3" borderId="6" xfId="0" applyFont="1" applyFill="1" applyBorder="1" applyAlignment="1">
      <alignment horizontal="center" vertical="center" wrapText="1" shrinkToFit="1" readingOrder="2"/>
    </xf>
    <xf numFmtId="0" fontId="6" fillId="3" borderId="5" xfId="0" applyFont="1" applyFill="1" applyBorder="1" applyAlignment="1">
      <alignment horizontal="center" vertical="center" shrinkToFit="1" readingOrder="2"/>
    </xf>
    <xf numFmtId="0" fontId="6" fillId="3" borderId="6" xfId="0" applyFont="1" applyFill="1" applyBorder="1" applyAlignment="1">
      <alignment horizontal="center" vertical="center" shrinkToFit="1" readingOrder="2"/>
    </xf>
    <xf numFmtId="0" fontId="30" fillId="3" borderId="5" xfId="0" applyFont="1" applyFill="1" applyBorder="1" applyAlignment="1">
      <alignment horizontal="center" vertical="center" textRotation="90" shrinkToFit="1"/>
    </xf>
    <xf numFmtId="0" fontId="30" fillId="3" borderId="9" xfId="0" applyFont="1" applyFill="1" applyBorder="1" applyAlignment="1">
      <alignment horizontal="center" vertical="center" textRotation="90" shrinkToFit="1"/>
    </xf>
    <xf numFmtId="0" fontId="30" fillId="3" borderId="6" xfId="0" applyFont="1" applyFill="1" applyBorder="1" applyAlignment="1">
      <alignment horizontal="center" vertical="center" textRotation="90" shrinkToFit="1"/>
    </xf>
    <xf numFmtId="0" fontId="30" fillId="2" borderId="1" xfId="0" applyFont="1" applyFill="1" applyBorder="1" applyAlignment="1">
      <alignment horizontal="center" vertical="center" shrinkToFit="1" readingOrder="2"/>
    </xf>
    <xf numFmtId="0" fontId="28" fillId="3" borderId="5" xfId="0" applyFont="1" applyFill="1" applyBorder="1" applyAlignment="1">
      <alignment horizontal="center" vertical="center" shrinkToFit="1" readingOrder="2"/>
    </xf>
    <xf numFmtId="0" fontId="28" fillId="3" borderId="9" xfId="0" applyFont="1" applyFill="1" applyBorder="1" applyAlignment="1">
      <alignment horizontal="center" vertical="center" shrinkToFit="1" readingOrder="2"/>
    </xf>
    <xf numFmtId="0" fontId="28" fillId="3" borderId="6" xfId="0" applyFont="1" applyFill="1" applyBorder="1" applyAlignment="1">
      <alignment horizontal="center" vertical="center" shrinkToFit="1" readingOrder="2"/>
    </xf>
    <xf numFmtId="0" fontId="30" fillId="2" borderId="13" xfId="0" applyFont="1" applyFill="1" applyBorder="1" applyAlignment="1">
      <alignment horizontal="center" vertical="center" shrinkToFit="1" readingOrder="2"/>
    </xf>
    <xf numFmtId="0" fontId="30" fillId="2" borderId="7" xfId="0" applyFont="1" applyFill="1" applyBorder="1" applyAlignment="1">
      <alignment horizontal="center" vertical="center" shrinkToFit="1" readingOrder="2"/>
    </xf>
    <xf numFmtId="0" fontId="30" fillId="2" borderId="11" xfId="0" applyFont="1" applyFill="1" applyBorder="1" applyAlignment="1">
      <alignment horizontal="center" vertical="center" shrinkToFit="1" readingOrder="2"/>
    </xf>
    <xf numFmtId="0" fontId="28" fillId="3" borderId="1" xfId="0" applyFont="1" applyFill="1" applyBorder="1" applyAlignment="1">
      <alignment horizontal="center" vertical="center" shrinkToFit="1" readingOrder="2"/>
    </xf>
    <xf numFmtId="0" fontId="30" fillId="2" borderId="2" xfId="0" applyFont="1" applyFill="1" applyBorder="1" applyAlignment="1">
      <alignment horizontal="center" vertical="center" shrinkToFit="1" readingOrder="2"/>
    </xf>
    <xf numFmtId="0" fontId="30" fillId="2" borderId="4" xfId="0" applyFont="1" applyFill="1" applyBorder="1" applyAlignment="1">
      <alignment horizontal="center" vertical="center" shrinkToFit="1" readingOrder="2"/>
    </xf>
    <xf numFmtId="0" fontId="30" fillId="2" borderId="3" xfId="0" applyFont="1" applyFill="1" applyBorder="1" applyAlignment="1">
      <alignment horizontal="center" vertical="center" shrinkToFit="1" readingOrder="2"/>
    </xf>
    <xf numFmtId="0" fontId="30" fillId="3" borderId="2" xfId="0" applyFont="1" applyFill="1" applyBorder="1" applyAlignment="1">
      <alignment horizontal="center" vertical="center" shrinkToFit="1" readingOrder="2"/>
    </xf>
    <xf numFmtId="0" fontId="30" fillId="3" borderId="4" xfId="0" applyFont="1" applyFill="1" applyBorder="1" applyAlignment="1">
      <alignment horizontal="center" vertical="center" shrinkToFit="1" readingOrder="2"/>
    </xf>
    <xf numFmtId="0" fontId="30" fillId="3" borderId="3" xfId="0" applyFont="1" applyFill="1" applyBorder="1" applyAlignment="1">
      <alignment horizontal="center" vertical="center" shrinkToFit="1" readingOrder="2"/>
    </xf>
    <xf numFmtId="0" fontId="5" fillId="2" borderId="1" xfId="0" applyFont="1" applyFill="1" applyBorder="1" applyAlignment="1">
      <alignment horizontal="center" vertical="center" readingOrder="2"/>
    </xf>
    <xf numFmtId="0" fontId="5" fillId="2" borderId="2" xfId="0" applyFont="1" applyFill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center" vertical="center" readingOrder="2"/>
    </xf>
    <xf numFmtId="0" fontId="5" fillId="2" borderId="3" xfId="0" applyFont="1" applyFill="1" applyBorder="1" applyAlignment="1">
      <alignment horizontal="center" vertical="center" readingOrder="2"/>
    </xf>
    <xf numFmtId="0" fontId="29" fillId="3" borderId="2" xfId="0" applyFont="1" applyFill="1" applyBorder="1" applyAlignment="1">
      <alignment horizontal="center" vertical="center" shrinkToFit="1" readingOrder="2"/>
    </xf>
    <xf numFmtId="0" fontId="29" fillId="3" borderId="4" xfId="0" applyFont="1" applyFill="1" applyBorder="1" applyAlignment="1">
      <alignment horizontal="center" vertical="center" shrinkToFit="1" readingOrder="2"/>
    </xf>
    <xf numFmtId="0" fontId="29" fillId="3" borderId="3" xfId="0" applyFont="1" applyFill="1" applyBorder="1" applyAlignment="1">
      <alignment horizontal="center" vertical="center" shrinkToFit="1" readingOrder="2"/>
    </xf>
    <xf numFmtId="0" fontId="33" fillId="3" borderId="2" xfId="0" applyFont="1" applyFill="1" applyBorder="1" applyAlignment="1">
      <alignment horizontal="center" vertical="center" shrinkToFit="1" readingOrder="2"/>
    </xf>
    <xf numFmtId="0" fontId="33" fillId="3" borderId="4" xfId="0" applyFont="1" applyFill="1" applyBorder="1" applyAlignment="1">
      <alignment horizontal="center" vertical="center" shrinkToFit="1" readingOrder="2"/>
    </xf>
    <xf numFmtId="0" fontId="33" fillId="3" borderId="3" xfId="0" applyFont="1" applyFill="1" applyBorder="1" applyAlignment="1">
      <alignment horizontal="center" vertical="center" shrinkToFit="1" readingOrder="2"/>
    </xf>
    <xf numFmtId="0" fontId="31" fillId="3" borderId="5" xfId="0" applyFont="1" applyFill="1" applyBorder="1" applyAlignment="1">
      <alignment horizontal="center" vertical="center" wrapText="1" shrinkToFit="1" readingOrder="2"/>
    </xf>
    <xf numFmtId="0" fontId="31" fillId="3" borderId="6" xfId="0" applyFont="1" applyFill="1" applyBorder="1" applyAlignment="1">
      <alignment horizontal="center" vertical="center" wrapText="1" shrinkToFit="1" readingOrder="2"/>
    </xf>
    <xf numFmtId="0" fontId="31" fillId="3" borderId="1" xfId="0" applyFont="1" applyFill="1" applyBorder="1" applyAlignment="1">
      <alignment horizontal="center" vertical="center" shrinkToFit="1" readingOrder="2"/>
    </xf>
    <xf numFmtId="0" fontId="33" fillId="3" borderId="1" xfId="0" applyFont="1" applyFill="1" applyBorder="1" applyAlignment="1">
      <alignment horizontal="center" vertical="center" shrinkToFit="1" readingOrder="2"/>
    </xf>
    <xf numFmtId="0" fontId="5" fillId="3" borderId="2" xfId="0" applyFont="1" applyFill="1" applyBorder="1" applyAlignment="1">
      <alignment horizontal="center" vertical="center" shrinkToFit="1" readingOrder="2"/>
    </xf>
    <xf numFmtId="0" fontId="5" fillId="3" borderId="4" xfId="0" applyFont="1" applyFill="1" applyBorder="1" applyAlignment="1">
      <alignment horizontal="center" vertical="center" shrinkToFit="1" readingOrder="2"/>
    </xf>
    <xf numFmtId="0" fontId="5" fillId="3" borderId="3" xfId="0" applyFont="1" applyFill="1" applyBorder="1" applyAlignment="1">
      <alignment horizontal="center" vertical="center" shrinkToFit="1" readingOrder="2"/>
    </xf>
    <xf numFmtId="0" fontId="85" fillId="2" borderId="1" xfId="0" applyFont="1" applyFill="1" applyBorder="1" applyAlignment="1">
      <alignment horizontal="center" vertical="center" shrinkToFit="1" readingOrder="2"/>
    </xf>
    <xf numFmtId="0" fontId="42" fillId="3" borderId="5" xfId="0" applyFont="1" applyFill="1" applyBorder="1" applyAlignment="1">
      <alignment horizontal="center" vertical="center" readingOrder="2"/>
    </xf>
    <xf numFmtId="0" fontId="42" fillId="3" borderId="9" xfId="0" applyFont="1" applyFill="1" applyBorder="1" applyAlignment="1">
      <alignment horizontal="center" vertical="center" readingOrder="2"/>
    </xf>
    <xf numFmtId="0" fontId="42" fillId="3" borderId="6" xfId="0" applyFont="1" applyFill="1" applyBorder="1" applyAlignment="1">
      <alignment horizontal="center" vertical="center" readingOrder="2"/>
    </xf>
    <xf numFmtId="0" fontId="33" fillId="3" borderId="5" xfId="0" applyFont="1" applyFill="1" applyBorder="1" applyAlignment="1">
      <alignment horizontal="center" vertical="center" shrinkToFit="1" readingOrder="2"/>
    </xf>
    <xf numFmtId="0" fontId="33" fillId="3" borderId="6" xfId="0" applyFont="1" applyFill="1" applyBorder="1" applyAlignment="1">
      <alignment horizontal="center" vertical="center" shrinkToFit="1" readingOrder="2"/>
    </xf>
    <xf numFmtId="0" fontId="85" fillId="3" borderId="2" xfId="0" applyFont="1" applyFill="1" applyBorder="1" applyAlignment="1">
      <alignment horizontal="center" vertical="center" shrinkToFit="1" readingOrder="2"/>
    </xf>
    <xf numFmtId="0" fontId="85" fillId="3" borderId="4" xfId="0" applyFont="1" applyFill="1" applyBorder="1" applyAlignment="1">
      <alignment horizontal="center" vertical="center" shrinkToFit="1" readingOrder="2"/>
    </xf>
    <xf numFmtId="0" fontId="85" fillId="3" borderId="3" xfId="0" applyFont="1" applyFill="1" applyBorder="1" applyAlignment="1">
      <alignment horizontal="center" vertical="center" shrinkToFit="1" readingOrder="2"/>
    </xf>
    <xf numFmtId="0" fontId="33" fillId="3" borderId="5" xfId="0" applyFont="1" applyFill="1" applyBorder="1" applyAlignment="1">
      <alignment horizontal="center" vertical="center" wrapText="1" shrinkToFit="1" readingOrder="2"/>
    </xf>
    <xf numFmtId="0" fontId="33" fillId="3" borderId="6" xfId="0" applyFont="1" applyFill="1" applyBorder="1" applyAlignment="1">
      <alignment horizontal="center" vertical="center" wrapText="1" shrinkToFit="1" readingOrder="2"/>
    </xf>
    <xf numFmtId="0" fontId="32" fillId="21" borderId="1" xfId="0" applyFont="1" applyFill="1" applyBorder="1" applyAlignment="1">
      <alignment horizontal="center" vertical="center" shrinkToFit="1" readingOrder="2"/>
    </xf>
    <xf numFmtId="0" fontId="41" fillId="3" borderId="5" xfId="0" applyFont="1" applyFill="1" applyBorder="1" applyAlignment="1">
      <alignment horizontal="center" vertical="center" readingOrder="2"/>
    </xf>
    <xf numFmtId="0" fontId="41" fillId="3" borderId="9" xfId="0" applyFont="1" applyFill="1" applyBorder="1" applyAlignment="1">
      <alignment horizontal="center" vertical="center" readingOrder="2"/>
    </xf>
    <xf numFmtId="0" fontId="41" fillId="3" borderId="6" xfId="0" applyFont="1" applyFill="1" applyBorder="1" applyAlignment="1">
      <alignment horizontal="center" vertical="center" readingOrder="2"/>
    </xf>
    <xf numFmtId="0" fontId="41" fillId="3" borderId="1" xfId="0" applyFont="1" applyFill="1" applyBorder="1" applyAlignment="1">
      <alignment horizontal="center" vertical="center" textRotation="90" readingOrder="2"/>
    </xf>
    <xf numFmtId="0" fontId="32" fillId="3" borderId="1" xfId="0" applyFont="1" applyFill="1" applyBorder="1" applyAlignment="1">
      <alignment horizontal="center" vertical="center" shrinkToFit="1" readingOrder="2"/>
    </xf>
    <xf numFmtId="0" fontId="32" fillId="3" borderId="5" xfId="0" applyFont="1" applyFill="1" applyBorder="1" applyAlignment="1">
      <alignment horizontal="center" vertical="center" wrapText="1" shrinkToFit="1" readingOrder="2"/>
    </xf>
    <xf numFmtId="0" fontId="32" fillId="3" borderId="6" xfId="0" applyFont="1" applyFill="1" applyBorder="1" applyAlignment="1">
      <alignment horizontal="center" vertical="center" wrapText="1" shrinkToFit="1" readingOrder="2"/>
    </xf>
    <xf numFmtId="0" fontId="32" fillId="3" borderId="2" xfId="0" applyFont="1" applyFill="1" applyBorder="1" applyAlignment="1">
      <alignment horizontal="center" vertical="center" shrinkToFit="1" readingOrder="2"/>
    </xf>
    <xf numFmtId="0" fontId="32" fillId="3" borderId="4" xfId="0" applyFont="1" applyFill="1" applyBorder="1" applyAlignment="1">
      <alignment horizontal="center" vertical="center" shrinkToFit="1" readingOrder="2"/>
    </xf>
    <xf numFmtId="0" fontId="32" fillId="3" borderId="3" xfId="0" applyFont="1" applyFill="1" applyBorder="1" applyAlignment="1">
      <alignment horizontal="center" vertical="center" shrinkToFit="1" readingOrder="2"/>
    </xf>
    <xf numFmtId="0" fontId="32" fillId="2" borderId="2" xfId="0" applyFont="1" applyFill="1" applyBorder="1" applyAlignment="1">
      <alignment horizontal="center" vertical="center" shrinkToFit="1" readingOrder="2"/>
    </xf>
    <xf numFmtId="0" fontId="32" fillId="2" borderId="4" xfId="0" applyFont="1" applyFill="1" applyBorder="1" applyAlignment="1">
      <alignment horizontal="center" vertical="center" shrinkToFit="1" readingOrder="2"/>
    </xf>
    <xf numFmtId="0" fontId="32" fillId="2" borderId="3" xfId="0" applyFont="1" applyFill="1" applyBorder="1" applyAlignment="1">
      <alignment horizontal="center" vertical="center" shrinkToFit="1" readingOrder="2"/>
    </xf>
    <xf numFmtId="0" fontId="32" fillId="2" borderId="1" xfId="0" applyFont="1" applyFill="1" applyBorder="1" applyAlignment="1">
      <alignment horizontal="center" vertical="center" shrinkToFit="1" readingOrder="2"/>
    </xf>
    <xf numFmtId="0" fontId="32" fillId="3" borderId="5" xfId="0" applyFont="1" applyFill="1" applyBorder="1" applyAlignment="1">
      <alignment horizontal="center" vertical="center" textRotation="90" shrinkToFit="1" readingOrder="2"/>
    </xf>
    <xf numFmtId="0" fontId="32" fillId="3" borderId="9" xfId="0" applyFont="1" applyFill="1" applyBorder="1" applyAlignment="1">
      <alignment horizontal="center" vertical="center" textRotation="90" shrinkToFit="1" readingOrder="2"/>
    </xf>
    <xf numFmtId="0" fontId="32" fillId="3" borderId="6" xfId="0" applyFont="1" applyFill="1" applyBorder="1" applyAlignment="1">
      <alignment horizontal="center" vertical="center" textRotation="90" shrinkToFit="1" readingOrder="2"/>
    </xf>
    <xf numFmtId="0" fontId="32" fillId="2" borderId="13" xfId="0" applyFont="1" applyFill="1" applyBorder="1" applyAlignment="1">
      <alignment horizontal="center" vertical="center" shrinkToFit="1" readingOrder="2"/>
    </xf>
    <xf numFmtId="0" fontId="32" fillId="2" borderId="7" xfId="0" applyFont="1" applyFill="1" applyBorder="1" applyAlignment="1">
      <alignment horizontal="center" vertical="center" shrinkToFit="1" readingOrder="2"/>
    </xf>
    <xf numFmtId="0" fontId="32" fillId="2" borderId="11" xfId="0" applyFont="1" applyFill="1" applyBorder="1" applyAlignment="1">
      <alignment horizontal="center" vertical="center" shrinkToFit="1" readingOrder="2"/>
    </xf>
    <xf numFmtId="0" fontId="26" fillId="3" borderId="4" xfId="0" applyFont="1" applyFill="1" applyBorder="1" applyAlignment="1">
      <alignment horizontal="right" vertical="center" shrinkToFit="1" readingOrder="2"/>
    </xf>
    <xf numFmtId="0" fontId="73" fillId="3" borderId="9" xfId="0" applyFont="1" applyFill="1" applyBorder="1" applyAlignment="1">
      <alignment horizontal="center" vertical="center" wrapText="1" shrinkToFit="1" readingOrder="2"/>
    </xf>
    <xf numFmtId="0" fontId="73" fillId="3" borderId="6" xfId="0" applyFont="1" applyFill="1" applyBorder="1" applyAlignment="1">
      <alignment horizontal="center" vertical="center" wrapText="1" shrinkToFit="1" readingOrder="2"/>
    </xf>
    <xf numFmtId="0" fontId="21" fillId="3" borderId="2" xfId="0" applyFont="1" applyFill="1" applyBorder="1" applyAlignment="1">
      <alignment horizontal="center" vertical="center" shrinkToFit="1" readingOrder="2"/>
    </xf>
    <xf numFmtId="0" fontId="21" fillId="3" borderId="3" xfId="0" applyFont="1" applyFill="1" applyBorder="1" applyAlignment="1">
      <alignment horizontal="center" vertical="center" shrinkToFit="1" readingOrder="2"/>
    </xf>
    <xf numFmtId="0" fontId="8" fillId="3" borderId="14" xfId="0" applyFont="1" applyFill="1" applyBorder="1" applyAlignment="1">
      <alignment horizontal="center" vertical="center" shrinkToFit="1" readingOrder="2"/>
    </xf>
    <xf numFmtId="0" fontId="8" fillId="3" borderId="10" xfId="0" applyFont="1" applyFill="1" applyBorder="1" applyAlignment="1">
      <alignment horizontal="center" vertical="center" shrinkToFit="1" readingOrder="2"/>
    </xf>
    <xf numFmtId="0" fontId="8" fillId="3" borderId="13" xfId="0" applyFont="1" applyFill="1" applyBorder="1" applyAlignment="1">
      <alignment horizontal="center" vertical="center" shrinkToFit="1" readingOrder="2"/>
    </xf>
    <xf numFmtId="0" fontId="8" fillId="3" borderId="11" xfId="0" applyFont="1" applyFill="1" applyBorder="1" applyAlignment="1">
      <alignment horizontal="center" vertical="center" shrinkToFit="1" readingOrder="2"/>
    </xf>
    <xf numFmtId="0" fontId="21" fillId="3" borderId="5" xfId="0" applyFont="1" applyFill="1" applyBorder="1" applyAlignment="1">
      <alignment horizontal="center" vertical="center" shrinkToFit="1" readingOrder="2"/>
    </xf>
    <xf numFmtId="0" fontId="21" fillId="3" borderId="6" xfId="0" applyFont="1" applyFill="1" applyBorder="1" applyAlignment="1">
      <alignment horizontal="center" vertical="center" shrinkToFit="1" readingOrder="2"/>
    </xf>
    <xf numFmtId="0" fontId="73" fillId="3" borderId="5" xfId="0" applyFont="1" applyFill="1" applyBorder="1" applyAlignment="1">
      <alignment horizontal="center" vertical="center" wrapText="1" shrinkToFit="1" readingOrder="2"/>
    </xf>
    <xf numFmtId="0" fontId="24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 textRotation="90" shrinkToFit="1" readingOrder="2"/>
    </xf>
    <xf numFmtId="0" fontId="36" fillId="3" borderId="6" xfId="0" applyFont="1" applyFill="1" applyBorder="1" applyAlignment="1">
      <alignment horizontal="center" vertical="center" textRotation="90" shrinkToFit="1" readingOrder="2"/>
    </xf>
    <xf numFmtId="0" fontId="21" fillId="3" borderId="4" xfId="0" applyFont="1" applyFill="1" applyBorder="1" applyAlignment="1">
      <alignment horizontal="center" vertical="center" shrinkToFit="1" readingOrder="2"/>
    </xf>
    <xf numFmtId="0" fontId="20" fillId="3" borderId="1" xfId="0" applyFont="1" applyFill="1" applyBorder="1" applyAlignment="1">
      <alignment horizontal="center" vertical="center" shrinkToFit="1" readingOrder="2"/>
    </xf>
    <xf numFmtId="0" fontId="36" fillId="3" borderId="9" xfId="0" applyFont="1" applyFill="1" applyBorder="1" applyAlignment="1">
      <alignment horizontal="center" vertical="center" textRotation="90" shrinkToFit="1" readingOrder="2"/>
    </xf>
    <xf numFmtId="0" fontId="21" fillId="3" borderId="1" xfId="0" applyFont="1" applyFill="1" applyBorder="1" applyAlignment="1">
      <alignment horizontal="center" vertical="center" shrinkToFit="1" readingOrder="2"/>
    </xf>
    <xf numFmtId="0" fontId="24" fillId="0" borderId="7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right" vertical="center" shrinkToFit="1" readingOrder="2"/>
    </xf>
    <xf numFmtId="0" fontId="23" fillId="0" borderId="7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right" vertical="center" shrinkToFit="1" readingOrder="2"/>
    </xf>
    <xf numFmtId="0" fontId="40" fillId="0" borderId="2" xfId="0" applyFont="1" applyBorder="1" applyAlignment="1">
      <alignment horizontal="center" vertical="center" shrinkToFit="1" readingOrder="2"/>
    </xf>
    <xf numFmtId="0" fontId="40" fillId="0" borderId="4" xfId="0" applyFont="1" applyBorder="1" applyAlignment="1">
      <alignment horizontal="center" vertical="center" shrinkToFit="1" readingOrder="2"/>
    </xf>
    <xf numFmtId="0" fontId="40" fillId="0" borderId="3" xfId="0" applyFont="1" applyBorder="1" applyAlignment="1">
      <alignment horizontal="center" vertical="center" shrinkToFit="1" readingOrder="2"/>
    </xf>
    <xf numFmtId="0" fontId="49" fillId="3" borderId="7" xfId="0" applyFont="1" applyFill="1" applyBorder="1" applyAlignment="1">
      <alignment horizontal="center" vertical="center" shrinkToFit="1" readingOrder="2"/>
    </xf>
    <xf numFmtId="0" fontId="39" fillId="0" borderId="7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 shrinkToFit="1" readingOrder="2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right" vertical="center" shrinkToFit="1" readingOrder="2"/>
    </xf>
    <xf numFmtId="0" fontId="15" fillId="0" borderId="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21" fillId="3" borderId="13" xfId="0" applyFont="1" applyFill="1" applyBorder="1" applyAlignment="1">
      <alignment horizontal="center" vertical="center" shrinkToFit="1" readingOrder="2"/>
    </xf>
    <xf numFmtId="0" fontId="21" fillId="3" borderId="11" xfId="0" applyFont="1" applyFill="1" applyBorder="1" applyAlignment="1">
      <alignment horizontal="center" vertical="center" shrinkToFit="1" readingOrder="2"/>
    </xf>
    <xf numFmtId="0" fontId="21" fillId="3" borderId="7" xfId="0" applyFont="1" applyFill="1" applyBorder="1" applyAlignment="1">
      <alignment horizontal="center" vertical="center" shrinkToFit="1" readingOrder="2"/>
    </xf>
    <xf numFmtId="0" fontId="21" fillId="3" borderId="9" xfId="0" applyFont="1" applyFill="1" applyBorder="1" applyAlignment="1">
      <alignment horizontal="center" vertical="center" shrinkToFit="1" readingOrder="2"/>
    </xf>
    <xf numFmtId="0" fontId="8" fillId="3" borderId="15" xfId="0" applyFont="1" applyFill="1" applyBorder="1" applyAlignment="1">
      <alignment horizontal="center" vertical="center" shrinkToFit="1" readingOrder="2"/>
    </xf>
    <xf numFmtId="0" fontId="8" fillId="3" borderId="8" xfId="0" applyFont="1" applyFill="1" applyBorder="1" applyAlignment="1">
      <alignment horizontal="center" vertical="center" shrinkToFit="1" readingOrder="2"/>
    </xf>
    <xf numFmtId="0" fontId="36" fillId="3" borderId="1" xfId="0" applyFont="1" applyFill="1" applyBorder="1" applyAlignment="1">
      <alignment horizontal="center" vertical="center" textRotation="90" shrinkToFit="1" readingOrder="2"/>
    </xf>
    <xf numFmtId="0" fontId="21" fillId="0" borderId="0" xfId="0" applyFont="1" applyFill="1" applyBorder="1" applyAlignment="1">
      <alignment horizontal="center" vertical="center"/>
    </xf>
    <xf numFmtId="0" fontId="73" fillId="3" borderId="1" xfId="0" applyFont="1" applyFill="1" applyBorder="1" applyAlignment="1">
      <alignment horizontal="center" vertical="center" wrapText="1" shrinkToFit="1" readingOrder="2"/>
    </xf>
    <xf numFmtId="0" fontId="39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shrinkToFit="1" readingOrder="2"/>
    </xf>
    <xf numFmtId="0" fontId="72" fillId="0" borderId="7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87" fillId="3" borderId="0" xfId="0" applyFont="1" applyFill="1" applyBorder="1" applyAlignment="1">
      <alignment horizontal="center" vertical="center" shrinkToFit="1" readingOrder="2"/>
    </xf>
    <xf numFmtId="0" fontId="21" fillId="3" borderId="0" xfId="0" applyFont="1" applyFill="1" applyBorder="1" applyAlignment="1">
      <alignment horizontal="center" vertical="center" textRotation="90" shrinkToFit="1" readingOrder="2"/>
    </xf>
    <xf numFmtId="0" fontId="26" fillId="0" borderId="0" xfId="0" applyFont="1" applyBorder="1" applyAlignment="1">
      <alignment horizontal="center" vertical="center" shrinkToFit="1" readingOrder="2"/>
    </xf>
    <xf numFmtId="0" fontId="5" fillId="0" borderId="0" xfId="0" applyFont="1" applyBorder="1" applyAlignment="1">
      <alignment horizontal="center" vertical="center" shrinkToFit="1" readingOrder="2"/>
    </xf>
    <xf numFmtId="0" fontId="5" fillId="0" borderId="5" xfId="0" applyFont="1" applyBorder="1" applyAlignment="1">
      <alignment horizontal="center" vertical="center" shrinkToFit="1" readingOrder="2"/>
    </xf>
    <xf numFmtId="0" fontId="5" fillId="0" borderId="6" xfId="0" applyFont="1" applyBorder="1" applyAlignment="1">
      <alignment horizontal="center" vertical="center" shrinkToFit="1" readingOrder="2"/>
    </xf>
    <xf numFmtId="0" fontId="100" fillId="3" borderId="2" xfId="0" applyFont="1" applyFill="1" applyBorder="1" applyAlignment="1">
      <alignment horizontal="center" vertical="center" shrinkToFit="1" readingOrder="2"/>
    </xf>
    <xf numFmtId="0" fontId="100" fillId="3" borderId="4" xfId="0" applyFont="1" applyFill="1" applyBorder="1" applyAlignment="1">
      <alignment horizontal="center" vertical="center" shrinkToFit="1" readingOrder="2"/>
    </xf>
    <xf numFmtId="0" fontId="100" fillId="3" borderId="3" xfId="0" applyFont="1" applyFill="1" applyBorder="1" applyAlignment="1">
      <alignment horizontal="center" vertical="center" shrinkToFit="1" readingOrder="2"/>
    </xf>
    <xf numFmtId="0" fontId="46" fillId="0" borderId="13" xfId="0" applyFont="1" applyFill="1" applyBorder="1" applyAlignment="1">
      <alignment horizontal="center" vertical="center" shrinkToFit="1"/>
    </xf>
    <xf numFmtId="0" fontId="46" fillId="0" borderId="7" xfId="0" applyFont="1" applyFill="1" applyBorder="1" applyAlignment="1">
      <alignment horizontal="center" vertical="center" shrinkToFit="1"/>
    </xf>
    <xf numFmtId="0" fontId="47" fillId="0" borderId="7" xfId="0" applyFont="1" applyFill="1" applyBorder="1" applyAlignment="1">
      <alignment horizontal="center" vertical="center" shrinkToFit="1"/>
    </xf>
    <xf numFmtId="0" fontId="47" fillId="0" borderId="11" xfId="0" applyFont="1" applyFill="1" applyBorder="1" applyAlignment="1">
      <alignment horizontal="center" vertical="center" shrinkToFit="1"/>
    </xf>
    <xf numFmtId="0" fontId="44" fillId="0" borderId="14" xfId="0" applyFont="1" applyFill="1" applyBorder="1" applyAlignment="1">
      <alignment horizontal="center" vertical="center" shrinkToFit="1"/>
    </xf>
    <xf numFmtId="0" fontId="44" fillId="0" borderId="16" xfId="0" applyFont="1" applyFill="1" applyBorder="1" applyAlignment="1">
      <alignment horizontal="center" vertical="center" shrinkToFit="1"/>
    </xf>
    <xf numFmtId="0" fontId="44" fillId="0" borderId="10" xfId="0" applyFont="1" applyFill="1" applyBorder="1" applyAlignment="1">
      <alignment horizontal="center" vertical="center" shrinkToFit="1"/>
    </xf>
    <xf numFmtId="0" fontId="53" fillId="0" borderId="13" xfId="0" applyFont="1" applyFill="1" applyBorder="1" applyAlignment="1" applyProtection="1">
      <alignment horizontal="center" vertical="center" shrinkToFit="1"/>
      <protection locked="0"/>
    </xf>
    <xf numFmtId="0" fontId="53" fillId="0" borderId="7" xfId="0" applyFont="1" applyFill="1" applyBorder="1" applyAlignment="1" applyProtection="1">
      <alignment horizontal="center" vertical="center" shrinkToFit="1"/>
      <protection locked="0"/>
    </xf>
    <xf numFmtId="0" fontId="53" fillId="0" borderId="11" xfId="0" applyFont="1" applyFill="1" applyBorder="1" applyAlignment="1" applyProtection="1">
      <alignment horizontal="center" vertical="center" shrinkToFit="1"/>
      <protection locked="0"/>
    </xf>
    <xf numFmtId="0" fontId="46" fillId="0" borderId="15" xfId="0" applyFont="1" applyFill="1" applyBorder="1" applyAlignment="1">
      <alignment horizontal="center" vertical="center" shrinkToFit="1"/>
    </xf>
    <xf numFmtId="0" fontId="46" fillId="0" borderId="0" xfId="0" applyFont="1" applyFill="1" applyBorder="1" applyAlignment="1">
      <alignment horizontal="center" vertical="center" shrinkToFit="1"/>
    </xf>
    <xf numFmtId="0" fontId="76" fillId="0" borderId="13" xfId="0" applyFont="1" applyFill="1" applyBorder="1" applyAlignment="1">
      <alignment horizontal="center" vertical="center" shrinkToFit="1"/>
    </xf>
    <xf numFmtId="0" fontId="76" fillId="0" borderId="7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 shrinkToFit="1"/>
    </xf>
    <xf numFmtId="0" fontId="47" fillId="0" borderId="8" xfId="0" applyFont="1" applyFill="1" applyBorder="1" applyAlignment="1">
      <alignment horizontal="center" vertical="center" shrinkToFit="1"/>
    </xf>
    <xf numFmtId="0" fontId="53" fillId="0" borderId="14" xfId="0" applyFont="1" applyFill="1" applyBorder="1" applyAlignment="1" applyProtection="1">
      <alignment horizontal="center" vertical="center" shrinkToFit="1"/>
      <protection locked="0"/>
    </xf>
    <xf numFmtId="0" fontId="53" fillId="0" borderId="16" xfId="0" applyFont="1" applyFill="1" applyBorder="1" applyAlignment="1" applyProtection="1">
      <alignment horizontal="center" vertical="center" shrinkToFit="1"/>
      <protection locked="0"/>
    </xf>
    <xf numFmtId="0" fontId="53" fillId="0" borderId="10" xfId="0" applyFont="1" applyFill="1" applyBorder="1" applyAlignment="1" applyProtection="1">
      <alignment horizontal="center" vertical="center" shrinkToFit="1"/>
      <protection locked="0"/>
    </xf>
    <xf numFmtId="0" fontId="50" fillId="6" borderId="24" xfId="0" applyFont="1" applyFill="1" applyBorder="1" applyAlignment="1">
      <alignment horizontal="center" vertical="center" shrinkToFit="1"/>
    </xf>
    <xf numFmtId="0" fontId="50" fillId="6" borderId="25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46" fillId="0" borderId="7" xfId="0" applyFont="1" applyFill="1" applyBorder="1" applyAlignment="1">
      <alignment horizontal="right" vertical="center" shrinkToFit="1"/>
    </xf>
    <xf numFmtId="0" fontId="53" fillId="0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7ACA5A"/>
      <color rgb="FFFF1D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#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9526EAB-47A2-4DBF-9F09-AF915A042274}" type="doc">
      <dgm:prSet loTypeId="urn:microsoft.com/office/officeart/2005/8/layout/hierarchy1" loCatId="hierarchy" qsTypeId="urn:microsoft.com/office/officeart/2005/8/quickstyle/3d2" qsCatId="3D" csTypeId="urn:microsoft.com/office/officeart/2005/8/colors/colorful1#1" csCatId="colorful" phldr="1"/>
      <dgm:spPr/>
      <dgm:t>
        <a:bodyPr/>
        <a:lstStyle/>
        <a:p>
          <a:pPr rtl="1"/>
          <a:endParaRPr lang="fa-IR"/>
        </a:p>
      </dgm:t>
    </dgm:pt>
    <dgm:pt modelId="{735276A6-3359-4666-98C0-19696EA16F2A}">
      <dgm:prSet phldrT="[Text]" custT="1"/>
      <dgm:spPr/>
      <dgm:t>
        <a:bodyPr/>
        <a:lstStyle/>
        <a:p>
          <a:pPr rtl="1"/>
          <a:r>
            <a:rPr lang="fa-IR" sz="4000" b="1" cap="none" spc="50">
              <a:ln w="11430"/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دانشکده فنی و حرفه ای صومعه سرا</a:t>
          </a:r>
        </a:p>
      </dgm:t>
    </dgm:pt>
    <dgm:pt modelId="{D3B92922-A2C4-47C3-B840-BAB19A40E2C8}" type="parTrans" cxnId="{0B20A70C-6267-4F04-AB25-D53A4DDAC823}">
      <dgm:prSet/>
      <dgm:spPr/>
      <dgm:t>
        <a:bodyPr/>
        <a:lstStyle/>
        <a:p>
          <a:pPr rtl="1"/>
          <a:endParaRPr lang="fa-IR"/>
        </a:p>
      </dgm:t>
    </dgm:pt>
    <dgm:pt modelId="{175574B1-9DEE-4D23-8823-CB473737D33E}" type="sibTrans" cxnId="{0B20A70C-6267-4F04-AB25-D53A4DDAC823}">
      <dgm:prSet/>
      <dgm:spPr/>
      <dgm:t>
        <a:bodyPr/>
        <a:lstStyle/>
        <a:p>
          <a:pPr rtl="1"/>
          <a:endParaRPr lang="fa-IR"/>
        </a:p>
      </dgm:t>
    </dgm:pt>
    <dgm:pt modelId="{42B156E6-3A9C-4997-9CA0-776868CAE82E}">
      <dgm:prSet phldrT="[Text]" custT="1"/>
      <dgm:spPr/>
      <dgm:t>
        <a:bodyPr/>
        <a:lstStyle/>
        <a:p>
          <a:pPr rtl="1"/>
          <a:r>
            <a:rPr lang="fa-IR" sz="1300">
              <a:cs typeface="B Titr" pitchFamily="2" charset="-78"/>
            </a:rPr>
            <a:t>علمی کاربردی معماری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9517ACCB-C355-4D15-9CA7-BAC8B002E1F9}" type="parTrans" cxnId="{F90A01FA-FABB-4BD5-B1F0-D1D0969B6AB2}">
      <dgm:prSet/>
      <dgm:spPr/>
      <dgm:t>
        <a:bodyPr/>
        <a:lstStyle/>
        <a:p>
          <a:pPr rtl="1"/>
          <a:endParaRPr lang="fa-IR"/>
        </a:p>
      </dgm:t>
    </dgm:pt>
    <dgm:pt modelId="{20B2437B-C99B-495A-88F1-83DCB0DE2C9B}" type="sibTrans" cxnId="{F90A01FA-FABB-4BD5-B1F0-D1D0969B6AB2}">
      <dgm:prSet/>
      <dgm:spPr/>
      <dgm:t>
        <a:bodyPr/>
        <a:lstStyle/>
        <a:p>
          <a:pPr rtl="1"/>
          <a:endParaRPr lang="fa-IR"/>
        </a:p>
      </dgm:t>
    </dgm:pt>
    <dgm:pt modelId="{096F76F9-AB36-4A5F-B0A4-5A1CBEA94AF1}">
      <dgm:prSet custT="1"/>
      <dgm:spPr/>
      <dgm:t>
        <a:bodyPr/>
        <a:lstStyle/>
        <a:p>
          <a:pPr rtl="1"/>
          <a:r>
            <a:rPr lang="fa-IR" sz="1200">
              <a:cs typeface="B Titr" pitchFamily="2" charset="-78"/>
            </a:rPr>
            <a:t>علمی کاربردی حسابداری</a:t>
          </a:r>
          <a:endParaRPr lang="en-US" sz="1200">
            <a:cs typeface="B Titr" pitchFamily="2" charset="-78"/>
          </a:endParaRPr>
        </a:p>
        <a:p>
          <a:pPr rtl="1"/>
          <a:r>
            <a:rPr lang="fa-IR" sz="1200">
              <a:cs typeface="B Titr" pitchFamily="2" charset="-78"/>
            </a:rPr>
            <a:t> ( گرایش مالی ) </a:t>
          </a:r>
          <a:endParaRPr lang="en-US" sz="1200">
            <a:cs typeface="B Titr" pitchFamily="2" charset="-78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007C2C6F-BCEF-4ABE-97E1-A38C3ECEDFFB}" type="parTrans" cxnId="{52F70C60-5298-4D13-87F3-B9D025950FB7}">
      <dgm:prSet/>
      <dgm:spPr/>
      <dgm:t>
        <a:bodyPr/>
        <a:lstStyle/>
        <a:p>
          <a:endParaRPr lang="en-US"/>
        </a:p>
      </dgm:t>
    </dgm:pt>
    <dgm:pt modelId="{78A4DCA7-49C9-48FB-B8CC-CF4A7DAE7DB3}" type="sibTrans" cxnId="{52F70C60-5298-4D13-87F3-B9D025950FB7}">
      <dgm:prSet/>
      <dgm:spPr/>
      <dgm:t>
        <a:bodyPr/>
        <a:lstStyle/>
        <a:p>
          <a:endParaRPr lang="en-US"/>
        </a:p>
      </dgm:t>
    </dgm:pt>
    <dgm:pt modelId="{E0B43F61-3139-4681-AE41-9E72FE07C7EB}">
      <dgm:prSet custT="1"/>
      <dgm:spPr/>
      <dgm:t>
        <a:bodyPr/>
        <a:lstStyle/>
        <a:p>
          <a:pPr rtl="1"/>
          <a:r>
            <a:rPr lang="fa-IR" sz="1300">
              <a:cs typeface="B Titr" pitchFamily="2" charset="-78"/>
            </a:rPr>
            <a:t>مهندسی</a:t>
          </a:r>
          <a:endParaRPr lang="en-US" sz="1300">
            <a:cs typeface="B Titr" pitchFamily="2" charset="-78"/>
          </a:endParaRPr>
        </a:p>
        <a:p>
          <a:pPr rtl="1"/>
          <a:r>
            <a:rPr lang="fa-IR" sz="1300">
              <a:cs typeface="B Titr" pitchFamily="2" charset="-78"/>
            </a:rPr>
            <a:t> اجرایی عمران</a:t>
          </a:r>
          <a:endParaRPr lang="en-US" sz="1300">
            <a:cs typeface="B Titr" pitchFamily="2" charset="-78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C13FA20F-2ABB-49F5-9B83-413EC0A7A5CA}" type="parTrans" cxnId="{724FB7AF-2CBF-4389-B22E-624124A4744B}">
      <dgm:prSet/>
      <dgm:spPr/>
      <dgm:t>
        <a:bodyPr/>
        <a:lstStyle/>
        <a:p>
          <a:endParaRPr lang="en-US"/>
        </a:p>
      </dgm:t>
    </dgm:pt>
    <dgm:pt modelId="{D3347B77-F06A-44B3-B99F-F6F4D7CB625F}" type="sibTrans" cxnId="{724FB7AF-2CBF-4389-B22E-624124A4744B}">
      <dgm:prSet/>
      <dgm:spPr/>
      <dgm:t>
        <a:bodyPr/>
        <a:lstStyle/>
        <a:p>
          <a:endParaRPr lang="en-US"/>
        </a:p>
      </dgm:t>
    </dgm:pt>
    <dgm:pt modelId="{4616CA18-2B09-40E5-98A9-234849A1A3EA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الکترونیک عمومی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DAAE144D-7864-424E-BF44-E59EFFAA3237}" type="parTrans" cxnId="{8DBE249A-F7D5-4513-A9AC-7023A1537D32}">
      <dgm:prSet/>
      <dgm:spPr/>
      <dgm:t>
        <a:bodyPr/>
        <a:lstStyle/>
        <a:p>
          <a:pPr rtl="1"/>
          <a:endParaRPr lang="fa-IR"/>
        </a:p>
      </dgm:t>
    </dgm:pt>
    <dgm:pt modelId="{F4EF0F17-4B9C-4BB5-929F-9C0DB140EC75}" type="sibTrans" cxnId="{8DBE249A-F7D5-4513-A9AC-7023A1537D32}">
      <dgm:prSet/>
      <dgm:spPr/>
      <dgm:t>
        <a:bodyPr/>
        <a:lstStyle/>
        <a:p>
          <a:pPr rtl="1"/>
          <a:endParaRPr lang="fa-IR"/>
        </a:p>
      </dgm:t>
    </dgm:pt>
    <dgm:pt modelId="{1BD1112B-A6D0-4418-87CE-00160FE3646C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کامپیوتر </a:t>
          </a:r>
        </a:p>
        <a:p>
          <a:pPr rtl="1"/>
          <a:r>
            <a:rPr lang="fa-IR">
              <a:cs typeface="B Titr" pitchFamily="2" charset="-78"/>
            </a:rPr>
            <a:t>نرم افزار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1387F3F2-F77F-42C3-BCA7-85E0B1359879}" type="parTrans" cxnId="{25ECCAEA-CA9D-43A5-808E-867223C0B51B}">
      <dgm:prSet/>
      <dgm:spPr/>
      <dgm:t>
        <a:bodyPr/>
        <a:lstStyle/>
        <a:p>
          <a:pPr rtl="1"/>
          <a:endParaRPr lang="fa-IR"/>
        </a:p>
      </dgm:t>
    </dgm:pt>
    <dgm:pt modelId="{33720B1E-D2BC-46CA-8233-9A0E97E815E0}" type="sibTrans" cxnId="{25ECCAEA-CA9D-43A5-808E-867223C0B51B}">
      <dgm:prSet/>
      <dgm:spPr/>
      <dgm:t>
        <a:bodyPr/>
        <a:lstStyle/>
        <a:p>
          <a:pPr rtl="1"/>
          <a:endParaRPr lang="fa-IR"/>
        </a:p>
      </dgm:t>
    </dgm:pt>
    <dgm:pt modelId="{0EADCF9E-2761-46E4-BED9-9BC54CDFD2A2}">
      <dgm:prSet custT="1"/>
      <dgm:spPr/>
      <dgm:t>
        <a:bodyPr/>
        <a:lstStyle/>
        <a:p>
          <a:pPr rtl="1"/>
          <a:r>
            <a:rPr lang="fa-IR" sz="1200">
              <a:cs typeface="B Titr" pitchFamily="2" charset="-78"/>
            </a:rPr>
            <a:t>مهندسی تکنولوژی صنایع چوب و کاغذ - سازه های چوبی</a:t>
          </a:r>
          <a:endParaRPr lang="fa-IR" sz="1200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5C746E04-6BB5-4FD5-A30B-C6F8211A2448}" type="parTrans" cxnId="{B370D814-6B32-474F-A511-0AFDF2366332}">
      <dgm:prSet/>
      <dgm:spPr/>
      <dgm:t>
        <a:bodyPr/>
        <a:lstStyle/>
        <a:p>
          <a:pPr rtl="1"/>
          <a:endParaRPr lang="fa-IR"/>
        </a:p>
      </dgm:t>
    </dgm:pt>
    <dgm:pt modelId="{C4EFFD7A-9B9C-44CD-8B6E-CE15EEDE3795}" type="sibTrans" cxnId="{B370D814-6B32-474F-A511-0AFDF2366332}">
      <dgm:prSet/>
      <dgm:spPr/>
      <dgm:t>
        <a:bodyPr/>
        <a:lstStyle/>
        <a:p>
          <a:pPr rtl="1"/>
          <a:endParaRPr lang="fa-IR"/>
        </a:p>
      </dgm:t>
    </dgm:pt>
    <dgm:pt modelId="{AD7D7685-B43B-442E-9161-C5BC7C7D65F0}">
      <dgm:prSet custT="1"/>
      <dgm:spPr/>
      <dgm:t>
        <a:bodyPr/>
        <a:lstStyle/>
        <a:p>
          <a:pPr rtl="1"/>
          <a:r>
            <a:rPr lang="fa-IR" sz="1200">
              <a:cs typeface="B Titr" pitchFamily="2" charset="-78"/>
            </a:rPr>
            <a:t>مهندسی تکنولوژی </a:t>
          </a:r>
        </a:p>
        <a:p>
          <a:pPr rtl="1"/>
          <a:r>
            <a:rPr lang="fa-IR" sz="1200">
              <a:cs typeface="B Titr" pitchFamily="2" charset="-78"/>
            </a:rPr>
            <a:t>برق - قدرت</a:t>
          </a:r>
          <a:endParaRPr lang="fa-IR" sz="1200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20C55CB2-F9CE-4ECE-87FA-6B19BB165479}" type="parTrans" cxnId="{A294989A-B9D1-4C76-BE92-4958685CB6B7}">
      <dgm:prSet/>
      <dgm:spPr/>
      <dgm:t>
        <a:bodyPr/>
        <a:lstStyle/>
        <a:p>
          <a:pPr rtl="1"/>
          <a:endParaRPr lang="fa-IR"/>
        </a:p>
      </dgm:t>
    </dgm:pt>
    <dgm:pt modelId="{D373F4D9-D815-4EA5-B121-EB5BFE99C106}" type="sibTrans" cxnId="{A294989A-B9D1-4C76-BE92-4958685CB6B7}">
      <dgm:prSet/>
      <dgm:spPr/>
      <dgm:t>
        <a:bodyPr/>
        <a:lstStyle/>
        <a:p>
          <a:pPr rtl="1"/>
          <a:endParaRPr lang="fa-IR"/>
        </a:p>
      </dgm:t>
    </dgm:pt>
    <dgm:pt modelId="{445557AA-3D5B-40DF-B3DB-060EA602C42E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برق قدرت </a:t>
          </a:r>
        </a:p>
        <a:p>
          <a:pPr rtl="1"/>
          <a:r>
            <a:rPr lang="fa-IR">
              <a:cs typeface="B Titr" pitchFamily="2" charset="-78"/>
            </a:rPr>
            <a:t>توزیع</a:t>
          </a:r>
          <a:endParaRPr lang="fa-IR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A4BF66CD-E9EF-43CC-A1C5-56FAF35F1AAF}" type="parTrans" cxnId="{EB68AE99-9633-4E27-887E-64759570DD13}">
      <dgm:prSet/>
      <dgm:spPr/>
      <dgm:t>
        <a:bodyPr/>
        <a:lstStyle/>
        <a:p>
          <a:pPr rtl="1"/>
          <a:endParaRPr lang="fa-IR"/>
        </a:p>
      </dgm:t>
    </dgm:pt>
    <dgm:pt modelId="{E1F00FD3-488E-428D-9144-4F63082C3559}" type="sibTrans" cxnId="{EB68AE99-9633-4E27-887E-64759570DD13}">
      <dgm:prSet/>
      <dgm:spPr/>
      <dgm:t>
        <a:bodyPr/>
        <a:lstStyle/>
        <a:p>
          <a:pPr rtl="1"/>
          <a:endParaRPr lang="fa-IR"/>
        </a:p>
      </dgm:t>
    </dgm:pt>
    <dgm:pt modelId="{4B723C24-E2B1-4DE7-A79C-3AAD91115552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کارهای عمومی</a:t>
          </a:r>
        </a:p>
        <a:p>
          <a:pPr rtl="1"/>
          <a:r>
            <a:rPr lang="fa-IR">
              <a:cs typeface="B Titr" pitchFamily="2" charset="-78"/>
            </a:rPr>
            <a:t>ساختمان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24EB4B5D-EDB8-45DE-934E-D3CFEDB69A6D}" type="parTrans" cxnId="{92BEA0DD-9E6D-40A2-9B67-BBC2953B9821}">
      <dgm:prSet/>
      <dgm:spPr/>
      <dgm:t>
        <a:bodyPr/>
        <a:lstStyle/>
        <a:p>
          <a:pPr rtl="1"/>
          <a:endParaRPr lang="fa-IR"/>
        </a:p>
      </dgm:t>
    </dgm:pt>
    <dgm:pt modelId="{15AAF7EE-5F53-49C5-BEC0-AE7D62AB7B78}" type="sibTrans" cxnId="{92BEA0DD-9E6D-40A2-9B67-BBC2953B9821}">
      <dgm:prSet/>
      <dgm:spPr/>
      <dgm:t>
        <a:bodyPr/>
        <a:lstStyle/>
        <a:p>
          <a:pPr rtl="1"/>
          <a:endParaRPr lang="fa-IR"/>
        </a:p>
      </dgm:t>
    </dgm:pt>
    <dgm:pt modelId="{6D1725A1-0F8F-4F29-BEA3-1E11CCA2309A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هنرهای چوبی 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5F226ADC-C28A-44A3-B198-4478BF63F728}" type="parTrans" cxnId="{D731FF91-A3E9-413C-ADC4-01C5AB98B542}">
      <dgm:prSet/>
      <dgm:spPr/>
      <dgm:t>
        <a:bodyPr/>
        <a:lstStyle/>
        <a:p>
          <a:pPr rtl="1"/>
          <a:endParaRPr lang="fa-IR"/>
        </a:p>
      </dgm:t>
    </dgm:pt>
    <dgm:pt modelId="{252E8899-C759-4932-8266-8129237CC297}" type="sibTrans" cxnId="{D731FF91-A3E9-413C-ADC4-01C5AB98B542}">
      <dgm:prSet/>
      <dgm:spPr/>
      <dgm:t>
        <a:bodyPr/>
        <a:lstStyle/>
        <a:p>
          <a:pPr rtl="1"/>
          <a:endParaRPr lang="fa-IR"/>
        </a:p>
      </dgm:t>
    </dgm:pt>
    <dgm:pt modelId="{D1604E32-1B37-48AF-A5BB-61575B99223C}">
      <dgm:prSet custT="1"/>
      <dgm:spPr/>
      <dgm:t>
        <a:bodyPr/>
        <a:lstStyle/>
        <a:p>
          <a:pPr rtl="1"/>
          <a:endParaRPr lang="fa-IR" sz="1200">
            <a:cs typeface="B Titr" pitchFamily="2" charset="-78"/>
          </a:endParaRPr>
        </a:p>
        <a:p>
          <a:pPr rtl="1"/>
          <a:r>
            <a:rPr lang="fa-IR" sz="1200">
              <a:cs typeface="B Titr" pitchFamily="2" charset="-78"/>
            </a:rPr>
            <a:t>حسابداری </a:t>
          </a:r>
        </a:p>
        <a:p>
          <a:pPr rtl="1"/>
          <a:r>
            <a:rPr lang="fa-IR" sz="1200">
              <a:cs typeface="B Titr" pitchFamily="2" charset="-78"/>
            </a:rPr>
            <a:t>بازرگانی</a:t>
          </a:r>
        </a:p>
        <a:p>
          <a:pPr rtl="1"/>
          <a:endParaRPr lang="fa-IR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7D61A4EB-E7BA-4DF6-8909-23A02B9ECA6B}" type="parTrans" cxnId="{64E9DBCA-0D2C-44C9-B86D-F877D4DD1FC7}">
      <dgm:prSet/>
      <dgm:spPr/>
      <dgm:t>
        <a:bodyPr/>
        <a:lstStyle/>
        <a:p>
          <a:pPr rtl="1"/>
          <a:endParaRPr lang="fa-IR"/>
        </a:p>
      </dgm:t>
    </dgm:pt>
    <dgm:pt modelId="{D27A8DAD-7BD7-4D73-8A9D-11438285359D}" type="sibTrans" cxnId="{64E9DBCA-0D2C-44C9-B86D-F877D4DD1FC7}">
      <dgm:prSet/>
      <dgm:spPr/>
      <dgm:t>
        <a:bodyPr/>
        <a:lstStyle/>
        <a:p>
          <a:pPr rtl="1"/>
          <a:endParaRPr lang="fa-IR"/>
        </a:p>
      </dgm:t>
    </dgm:pt>
    <dgm:pt modelId="{49FDE102-7702-4249-BBBE-0471EBDD9D3E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معماری</a:t>
          </a:r>
        </a:p>
        <a:p>
          <a:pPr rtl="1"/>
          <a:r>
            <a:rPr lang="fa-IR">
              <a:cs typeface="B Titr" pitchFamily="2" charset="-78"/>
            </a:rPr>
            <a:t>نقشه کشی معماری</a:t>
          </a:r>
          <a:endParaRPr lang="fa-IR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0A0C58AC-AEBE-4A2A-B888-6CEB83840E74}" type="parTrans" cxnId="{B5408602-38D9-4014-9EC9-2B00B3CEAA17}">
      <dgm:prSet/>
      <dgm:spPr/>
      <dgm:t>
        <a:bodyPr/>
        <a:lstStyle/>
        <a:p>
          <a:pPr rtl="1"/>
          <a:endParaRPr lang="fa-IR"/>
        </a:p>
      </dgm:t>
    </dgm:pt>
    <dgm:pt modelId="{808A8F4B-1CAC-4F85-A428-0E689CE58FCC}" type="sibTrans" cxnId="{B5408602-38D9-4014-9EC9-2B00B3CEAA17}">
      <dgm:prSet/>
      <dgm:spPr/>
      <dgm:t>
        <a:bodyPr/>
        <a:lstStyle/>
        <a:p>
          <a:pPr rtl="1"/>
          <a:endParaRPr lang="fa-IR"/>
        </a:p>
      </dgm:t>
    </dgm:pt>
    <dgm:pt modelId="{40F4E7D3-6013-4D7E-9AAD-566D8AA6AA07}">
      <dgm:prSet custT="1"/>
      <dgm:spPr/>
      <dgm:t>
        <a:bodyPr/>
        <a:lstStyle/>
        <a:p>
          <a:pPr rtl="1"/>
          <a:r>
            <a:rPr lang="fa-IR" sz="2000">
              <a:cs typeface="B Titr" pitchFamily="2" charset="-78"/>
            </a:rPr>
            <a:t>برق صنعتی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6B3FD46C-1FD3-46DC-9EAA-BDB925D56196}" type="parTrans" cxnId="{0E8CBC5F-C014-42E1-990A-D81742C98927}">
      <dgm:prSet/>
      <dgm:spPr/>
      <dgm:t>
        <a:bodyPr/>
        <a:lstStyle/>
        <a:p>
          <a:pPr rtl="1"/>
          <a:endParaRPr lang="fa-IR"/>
        </a:p>
      </dgm:t>
    </dgm:pt>
    <dgm:pt modelId="{9EF1F89B-079C-4DC8-9303-EEADD9B08D7A}" type="sibTrans" cxnId="{0E8CBC5F-C014-42E1-990A-D81742C98927}">
      <dgm:prSet/>
      <dgm:spPr/>
      <dgm:t>
        <a:bodyPr/>
        <a:lstStyle/>
        <a:p>
          <a:pPr rtl="1"/>
          <a:endParaRPr lang="fa-IR"/>
        </a:p>
      </dgm:t>
    </dgm:pt>
    <dgm:pt modelId="{77600C2E-B7E7-4ED4-9956-6FFC1DC9F689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تاسیسات </a:t>
          </a:r>
        </a:p>
        <a:p>
          <a:pPr rtl="1"/>
          <a:r>
            <a:rPr lang="fa-IR">
              <a:cs typeface="B Titr" pitchFamily="2" charset="-78"/>
            </a:rPr>
            <a:t>ساختمانی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162EBCAC-9FEA-4602-A715-ACBE21DE2CF0}" type="parTrans" cxnId="{349BC0A4-75BD-475D-B779-35970923ACAA}">
      <dgm:prSet/>
      <dgm:spPr/>
      <dgm:t>
        <a:bodyPr/>
        <a:lstStyle/>
        <a:p>
          <a:pPr rtl="1"/>
          <a:endParaRPr lang="fa-IR"/>
        </a:p>
      </dgm:t>
    </dgm:pt>
    <dgm:pt modelId="{3CC16A2C-E49A-489A-B350-48F3D5D8F57C}" type="sibTrans" cxnId="{349BC0A4-75BD-475D-B779-35970923ACAA}">
      <dgm:prSet/>
      <dgm:spPr/>
      <dgm:t>
        <a:bodyPr/>
        <a:lstStyle/>
        <a:p>
          <a:pPr rtl="1"/>
          <a:endParaRPr lang="fa-IR"/>
        </a:p>
      </dgm:t>
    </dgm:pt>
    <dgm:pt modelId="{7C4E6C57-F423-49B0-878F-23831670FE14}">
      <dgm:prSet/>
      <dgm:spPr/>
      <dgm:t>
        <a:bodyPr/>
        <a:lstStyle/>
        <a:p>
          <a:pPr rtl="1"/>
          <a:r>
            <a:rPr lang="fa-IR">
              <a:cs typeface="B Titr" pitchFamily="2" charset="-78"/>
            </a:rPr>
            <a:t>صنایع چوب</a:t>
          </a:r>
          <a:endParaRPr lang="fa-IR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7FDC697A-A40E-4B73-B0CB-F18190C2D3B3}" type="parTrans" cxnId="{CCEEF9E3-81F0-4394-ACC7-C455E6B63807}">
      <dgm:prSet/>
      <dgm:spPr/>
      <dgm:t>
        <a:bodyPr/>
        <a:lstStyle/>
        <a:p>
          <a:pPr rtl="1"/>
          <a:endParaRPr lang="fa-IR"/>
        </a:p>
      </dgm:t>
    </dgm:pt>
    <dgm:pt modelId="{E277146B-5E87-4F95-85B5-CD2B5229FF07}" type="sibTrans" cxnId="{CCEEF9E3-81F0-4394-ACC7-C455E6B63807}">
      <dgm:prSet/>
      <dgm:spPr/>
      <dgm:t>
        <a:bodyPr/>
        <a:lstStyle/>
        <a:p>
          <a:pPr rtl="1"/>
          <a:endParaRPr lang="fa-IR"/>
        </a:p>
      </dgm:t>
    </dgm:pt>
    <dgm:pt modelId="{2C1F6788-E059-458F-A6CC-1BF57314C4E6}" type="pres">
      <dgm:prSet presAssocID="{29526EAB-47A2-4DBF-9F09-AF915A042274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pPr rtl="1"/>
          <a:endParaRPr lang="fa-IR"/>
        </a:p>
      </dgm:t>
    </dgm:pt>
    <dgm:pt modelId="{54AA0E7E-642C-4984-A869-7D9FE67D13CA}" type="pres">
      <dgm:prSet presAssocID="{735276A6-3359-4666-98C0-19696EA16F2A}" presName="hierRoot1" presStyleCnt="0"/>
      <dgm:spPr/>
      <dgm:t>
        <a:bodyPr/>
        <a:lstStyle/>
        <a:p>
          <a:pPr rtl="1"/>
          <a:endParaRPr lang="fa-IR"/>
        </a:p>
      </dgm:t>
    </dgm:pt>
    <dgm:pt modelId="{E5337435-D618-487C-BCF1-02B7442C2E01}" type="pres">
      <dgm:prSet presAssocID="{735276A6-3359-4666-98C0-19696EA16F2A}" presName="composite" presStyleCnt="0"/>
      <dgm:spPr/>
      <dgm:t>
        <a:bodyPr/>
        <a:lstStyle/>
        <a:p>
          <a:pPr rtl="1"/>
          <a:endParaRPr lang="fa-IR"/>
        </a:p>
      </dgm:t>
    </dgm:pt>
    <dgm:pt modelId="{942FFD70-C9B4-43E3-9BF7-5C8A7760A9D6}" type="pres">
      <dgm:prSet presAssocID="{735276A6-3359-4666-98C0-19696EA16F2A}" presName="background" presStyleLbl="node0" presStyleIdx="0" presStyleCnt="1"/>
      <dgm:spPr/>
      <dgm:t>
        <a:bodyPr/>
        <a:lstStyle/>
        <a:p>
          <a:pPr rtl="1"/>
          <a:endParaRPr lang="fa-IR"/>
        </a:p>
      </dgm:t>
    </dgm:pt>
    <dgm:pt modelId="{19852B6B-7424-4DB0-B892-9E64743D5B61}" type="pres">
      <dgm:prSet presAssocID="{735276A6-3359-4666-98C0-19696EA16F2A}" presName="text" presStyleLbl="fgAcc0" presStyleIdx="0" presStyleCnt="1" custScaleX="538887" custScaleY="118079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2114F528-8D93-4DA1-BCC0-4782B6305938}" type="pres">
      <dgm:prSet presAssocID="{735276A6-3359-4666-98C0-19696EA16F2A}" presName="hierChild2" presStyleCnt="0"/>
      <dgm:spPr/>
      <dgm:t>
        <a:bodyPr/>
        <a:lstStyle/>
        <a:p>
          <a:pPr rtl="1"/>
          <a:endParaRPr lang="fa-IR"/>
        </a:p>
      </dgm:t>
    </dgm:pt>
    <dgm:pt modelId="{4B4AD80E-6732-4818-B1E3-B7E8444466AF}" type="pres">
      <dgm:prSet presAssocID="{7FDC697A-A40E-4B73-B0CB-F18190C2D3B3}" presName="Name10" presStyleLbl="parChTrans1D2" presStyleIdx="0" presStyleCnt="5"/>
      <dgm:spPr/>
      <dgm:t>
        <a:bodyPr/>
        <a:lstStyle/>
        <a:p>
          <a:pPr rtl="1"/>
          <a:endParaRPr lang="fa-IR"/>
        </a:p>
      </dgm:t>
    </dgm:pt>
    <dgm:pt modelId="{A6ED0EBB-AFD3-4EC6-981F-78052030A882}" type="pres">
      <dgm:prSet presAssocID="{7C4E6C57-F423-49B0-878F-23831670FE14}" presName="hierRoot2" presStyleCnt="0"/>
      <dgm:spPr/>
      <dgm:t>
        <a:bodyPr/>
        <a:lstStyle/>
        <a:p>
          <a:pPr rtl="1"/>
          <a:endParaRPr lang="fa-IR"/>
        </a:p>
      </dgm:t>
    </dgm:pt>
    <dgm:pt modelId="{47D6E8D4-1A4C-4EC6-996B-54B5EAD42F0C}" type="pres">
      <dgm:prSet presAssocID="{7C4E6C57-F423-49B0-878F-23831670FE14}" presName="composite2" presStyleCnt="0"/>
      <dgm:spPr/>
      <dgm:t>
        <a:bodyPr/>
        <a:lstStyle/>
        <a:p>
          <a:pPr rtl="1"/>
          <a:endParaRPr lang="fa-IR"/>
        </a:p>
      </dgm:t>
    </dgm:pt>
    <dgm:pt modelId="{98CBA142-18B6-4715-BD2C-AC605C3AC123}" type="pres">
      <dgm:prSet presAssocID="{7C4E6C57-F423-49B0-878F-23831670FE14}" presName="background2" presStyleLbl="node2" presStyleIdx="0" presStyleCnt="5"/>
      <dgm:spPr>
        <a:solidFill>
          <a:schemeClr val="accent6">
            <a:lumMod val="60000"/>
            <a:lumOff val="40000"/>
          </a:schemeClr>
        </a:solidFill>
      </dgm:spPr>
      <dgm:t>
        <a:bodyPr/>
        <a:lstStyle/>
        <a:p>
          <a:pPr rtl="1"/>
          <a:endParaRPr lang="fa-IR"/>
        </a:p>
      </dgm:t>
    </dgm:pt>
    <dgm:pt modelId="{2D4C162E-0D1B-4551-A7AD-89E48F6A7888}" type="pres">
      <dgm:prSet presAssocID="{7C4E6C57-F423-49B0-878F-23831670FE14}" presName="text2" presStyleLbl="fgAcc2" presStyleIdx="0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C5916DDA-47F0-450B-BE75-7889FD76B07D}" type="pres">
      <dgm:prSet presAssocID="{7C4E6C57-F423-49B0-878F-23831670FE14}" presName="hierChild3" presStyleCnt="0"/>
      <dgm:spPr/>
      <dgm:t>
        <a:bodyPr/>
        <a:lstStyle/>
        <a:p>
          <a:pPr rtl="1"/>
          <a:endParaRPr lang="fa-IR"/>
        </a:p>
      </dgm:t>
    </dgm:pt>
    <dgm:pt modelId="{1BEF2D0F-6623-46E4-B22D-B3B21FCCE407}" type="pres">
      <dgm:prSet presAssocID="{162EBCAC-9FEA-4602-A715-ACBE21DE2CF0}" presName="Name17" presStyleLbl="parChTrans1D3" presStyleIdx="0" presStyleCnt="5"/>
      <dgm:spPr/>
      <dgm:t>
        <a:bodyPr/>
        <a:lstStyle/>
        <a:p>
          <a:pPr rtl="1"/>
          <a:endParaRPr lang="fa-IR"/>
        </a:p>
      </dgm:t>
    </dgm:pt>
    <dgm:pt modelId="{9C484D88-974B-4D92-9968-E00E3ED60193}" type="pres">
      <dgm:prSet presAssocID="{77600C2E-B7E7-4ED4-9956-6FFC1DC9F689}" presName="hierRoot3" presStyleCnt="0"/>
      <dgm:spPr/>
      <dgm:t>
        <a:bodyPr/>
        <a:lstStyle/>
        <a:p>
          <a:pPr rtl="1"/>
          <a:endParaRPr lang="fa-IR"/>
        </a:p>
      </dgm:t>
    </dgm:pt>
    <dgm:pt modelId="{48FFBAAB-87FD-49EE-9B1C-7E6BA97BEC3D}" type="pres">
      <dgm:prSet presAssocID="{77600C2E-B7E7-4ED4-9956-6FFC1DC9F689}" presName="composite3" presStyleCnt="0"/>
      <dgm:spPr/>
      <dgm:t>
        <a:bodyPr/>
        <a:lstStyle/>
        <a:p>
          <a:pPr rtl="1"/>
          <a:endParaRPr lang="fa-IR"/>
        </a:p>
      </dgm:t>
    </dgm:pt>
    <dgm:pt modelId="{40BEB152-1DE0-4C54-A42F-B945146BEF80}" type="pres">
      <dgm:prSet presAssocID="{77600C2E-B7E7-4ED4-9956-6FFC1DC9F689}" presName="background3" presStyleLbl="node3" presStyleIdx="0" presStyleCnt="5"/>
      <dgm:spPr>
        <a:solidFill>
          <a:schemeClr val="tx1">
            <a:lumMod val="85000"/>
            <a:lumOff val="15000"/>
          </a:schemeClr>
        </a:solidFill>
      </dgm:spPr>
      <dgm:t>
        <a:bodyPr/>
        <a:lstStyle/>
        <a:p>
          <a:pPr rtl="1"/>
          <a:endParaRPr lang="fa-IR"/>
        </a:p>
      </dgm:t>
    </dgm:pt>
    <dgm:pt modelId="{27A24537-BC92-40CB-97D9-8356B3934E20}" type="pres">
      <dgm:prSet presAssocID="{77600C2E-B7E7-4ED4-9956-6FFC1DC9F689}" presName="text3" presStyleLbl="fgAcc3" presStyleIdx="0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E20855CB-40E1-4CED-A127-31DCF19E03F8}" type="pres">
      <dgm:prSet presAssocID="{77600C2E-B7E7-4ED4-9956-6FFC1DC9F689}" presName="hierChild4" presStyleCnt="0"/>
      <dgm:spPr/>
      <dgm:t>
        <a:bodyPr/>
        <a:lstStyle/>
        <a:p>
          <a:pPr rtl="1"/>
          <a:endParaRPr lang="fa-IR"/>
        </a:p>
      </dgm:t>
    </dgm:pt>
    <dgm:pt modelId="{F191C146-CCB8-4D0F-9812-EF4E9653D6B6}" type="pres">
      <dgm:prSet presAssocID="{9517ACCB-C355-4D15-9CA7-BAC8B002E1F9}" presName="Name23" presStyleLbl="parChTrans1D4" presStyleIdx="0" presStyleCnt="5"/>
      <dgm:spPr/>
      <dgm:t>
        <a:bodyPr/>
        <a:lstStyle/>
        <a:p>
          <a:pPr rtl="1"/>
          <a:endParaRPr lang="fa-IR"/>
        </a:p>
      </dgm:t>
    </dgm:pt>
    <dgm:pt modelId="{8F77EAFD-F115-44CB-92B5-CC2FD3A3B7D3}" type="pres">
      <dgm:prSet presAssocID="{42B156E6-3A9C-4997-9CA0-776868CAE82E}" presName="hierRoot4" presStyleCnt="0"/>
      <dgm:spPr/>
      <dgm:t>
        <a:bodyPr/>
        <a:lstStyle/>
        <a:p>
          <a:pPr rtl="1"/>
          <a:endParaRPr lang="fa-IR"/>
        </a:p>
      </dgm:t>
    </dgm:pt>
    <dgm:pt modelId="{CDC8F312-735E-410A-835F-0294DC313F7C}" type="pres">
      <dgm:prSet presAssocID="{42B156E6-3A9C-4997-9CA0-776868CAE82E}" presName="composite4" presStyleCnt="0"/>
      <dgm:spPr/>
      <dgm:t>
        <a:bodyPr/>
        <a:lstStyle/>
        <a:p>
          <a:pPr rtl="1"/>
          <a:endParaRPr lang="fa-IR"/>
        </a:p>
      </dgm:t>
    </dgm:pt>
    <dgm:pt modelId="{595EA91F-E227-46B2-9C76-DB19FD84E310}" type="pres">
      <dgm:prSet presAssocID="{42B156E6-3A9C-4997-9CA0-776868CAE82E}" presName="background4" presStyleLbl="node4" presStyleIdx="0" presStyleCnt="5"/>
      <dgm:spPr>
        <a:solidFill>
          <a:schemeClr val="accent6">
            <a:lumMod val="50000"/>
          </a:schemeClr>
        </a:solidFill>
      </dgm:spPr>
      <dgm:t>
        <a:bodyPr/>
        <a:lstStyle/>
        <a:p>
          <a:pPr rtl="1"/>
          <a:endParaRPr lang="fa-IR"/>
        </a:p>
      </dgm:t>
    </dgm:pt>
    <dgm:pt modelId="{E589DE4A-8783-4B5D-9FC8-8C0AACE56FD8}" type="pres">
      <dgm:prSet presAssocID="{42B156E6-3A9C-4997-9CA0-776868CAE82E}" presName="text4" presStyleLbl="fgAcc4" presStyleIdx="0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DF1F9BB2-3CA3-472A-A691-4BC74922BB1D}" type="pres">
      <dgm:prSet presAssocID="{42B156E6-3A9C-4997-9CA0-776868CAE82E}" presName="hierChild5" presStyleCnt="0"/>
      <dgm:spPr/>
      <dgm:t>
        <a:bodyPr/>
        <a:lstStyle/>
        <a:p>
          <a:pPr rtl="1"/>
          <a:endParaRPr lang="fa-IR"/>
        </a:p>
      </dgm:t>
    </dgm:pt>
    <dgm:pt modelId="{0858978F-E193-4514-8172-F603382319F3}" type="pres">
      <dgm:prSet presAssocID="{6B3FD46C-1FD3-46DC-9EAA-BDB925D56196}" presName="Name10" presStyleLbl="parChTrans1D2" presStyleIdx="1" presStyleCnt="5"/>
      <dgm:spPr/>
      <dgm:t>
        <a:bodyPr/>
        <a:lstStyle/>
        <a:p>
          <a:pPr rtl="1"/>
          <a:endParaRPr lang="fa-IR"/>
        </a:p>
      </dgm:t>
    </dgm:pt>
    <dgm:pt modelId="{C0595E17-DB24-4D95-B628-8A716A2103E3}" type="pres">
      <dgm:prSet presAssocID="{40F4E7D3-6013-4D7E-9AAD-566D8AA6AA07}" presName="hierRoot2" presStyleCnt="0"/>
      <dgm:spPr/>
      <dgm:t>
        <a:bodyPr/>
        <a:lstStyle/>
        <a:p>
          <a:pPr rtl="1"/>
          <a:endParaRPr lang="fa-IR"/>
        </a:p>
      </dgm:t>
    </dgm:pt>
    <dgm:pt modelId="{336A5591-6915-4C23-B33B-5C111EA66B86}" type="pres">
      <dgm:prSet presAssocID="{40F4E7D3-6013-4D7E-9AAD-566D8AA6AA07}" presName="composite2" presStyleCnt="0"/>
      <dgm:spPr/>
      <dgm:t>
        <a:bodyPr/>
        <a:lstStyle/>
        <a:p>
          <a:pPr rtl="1"/>
          <a:endParaRPr lang="fa-IR"/>
        </a:p>
      </dgm:t>
    </dgm:pt>
    <dgm:pt modelId="{2074E30C-463E-499B-B04A-243F8EFDF22B}" type="pres">
      <dgm:prSet presAssocID="{40F4E7D3-6013-4D7E-9AAD-566D8AA6AA07}" presName="background2" presStyleLbl="node2" presStyleIdx="1" presStyleCnt="5"/>
      <dgm:spPr>
        <a:solidFill>
          <a:schemeClr val="accent6">
            <a:lumMod val="75000"/>
          </a:schemeClr>
        </a:solidFill>
      </dgm:spPr>
      <dgm:t>
        <a:bodyPr/>
        <a:lstStyle/>
        <a:p>
          <a:pPr rtl="1"/>
          <a:endParaRPr lang="fa-IR"/>
        </a:p>
      </dgm:t>
    </dgm:pt>
    <dgm:pt modelId="{40CD7E51-94C2-4F0F-AD1E-38BA6BFEACAD}" type="pres">
      <dgm:prSet presAssocID="{40F4E7D3-6013-4D7E-9AAD-566D8AA6AA07}" presName="text2" presStyleLbl="fgAcc2" presStyleIdx="1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CB2401AC-721B-4018-8CD0-0D0068E64739}" type="pres">
      <dgm:prSet presAssocID="{40F4E7D3-6013-4D7E-9AAD-566D8AA6AA07}" presName="hierChild3" presStyleCnt="0"/>
      <dgm:spPr/>
      <dgm:t>
        <a:bodyPr/>
        <a:lstStyle/>
        <a:p>
          <a:pPr rtl="1"/>
          <a:endParaRPr lang="fa-IR"/>
        </a:p>
      </dgm:t>
    </dgm:pt>
    <dgm:pt modelId="{2BDDB8EB-61D3-4002-BD06-90B85F3CEB1E}" type="pres">
      <dgm:prSet presAssocID="{0A0C58AC-AEBE-4A2A-B888-6CEB83840E74}" presName="Name17" presStyleLbl="parChTrans1D3" presStyleIdx="1" presStyleCnt="5"/>
      <dgm:spPr/>
      <dgm:t>
        <a:bodyPr/>
        <a:lstStyle/>
        <a:p>
          <a:pPr rtl="1"/>
          <a:endParaRPr lang="fa-IR"/>
        </a:p>
      </dgm:t>
    </dgm:pt>
    <dgm:pt modelId="{B0A645A8-47D3-4895-839F-AC6543CB3FB6}" type="pres">
      <dgm:prSet presAssocID="{49FDE102-7702-4249-BBBE-0471EBDD9D3E}" presName="hierRoot3" presStyleCnt="0"/>
      <dgm:spPr/>
      <dgm:t>
        <a:bodyPr/>
        <a:lstStyle/>
        <a:p>
          <a:pPr rtl="1"/>
          <a:endParaRPr lang="fa-IR"/>
        </a:p>
      </dgm:t>
    </dgm:pt>
    <dgm:pt modelId="{A89B475C-ECFC-41DD-8D75-D75783FA9855}" type="pres">
      <dgm:prSet presAssocID="{49FDE102-7702-4249-BBBE-0471EBDD9D3E}" presName="composite3" presStyleCnt="0"/>
      <dgm:spPr/>
      <dgm:t>
        <a:bodyPr/>
        <a:lstStyle/>
        <a:p>
          <a:pPr rtl="1"/>
          <a:endParaRPr lang="fa-IR"/>
        </a:p>
      </dgm:t>
    </dgm:pt>
    <dgm:pt modelId="{CAA908CC-F5AA-4110-B04A-1979B50FC9A5}" type="pres">
      <dgm:prSet presAssocID="{49FDE102-7702-4249-BBBE-0471EBDD9D3E}" presName="background3" presStyleLbl="node3" presStyleIdx="1" presStyleCnt="5"/>
      <dgm:spPr>
        <a:solidFill>
          <a:schemeClr val="accent3">
            <a:lumMod val="75000"/>
          </a:schemeClr>
        </a:solidFill>
      </dgm:spPr>
      <dgm:t>
        <a:bodyPr/>
        <a:lstStyle/>
        <a:p>
          <a:pPr rtl="1"/>
          <a:endParaRPr lang="fa-IR"/>
        </a:p>
      </dgm:t>
    </dgm:pt>
    <dgm:pt modelId="{6B866229-E500-49C4-A469-3D1FA92911EB}" type="pres">
      <dgm:prSet presAssocID="{49FDE102-7702-4249-BBBE-0471EBDD9D3E}" presName="text3" presStyleLbl="fgAcc3" presStyleIdx="1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4BAE87B9-01CB-4205-9218-7CF0775C6341}" type="pres">
      <dgm:prSet presAssocID="{49FDE102-7702-4249-BBBE-0471EBDD9D3E}" presName="hierChild4" presStyleCnt="0"/>
      <dgm:spPr/>
      <dgm:t>
        <a:bodyPr/>
        <a:lstStyle/>
        <a:p>
          <a:pPr rtl="1"/>
          <a:endParaRPr lang="fa-IR"/>
        </a:p>
      </dgm:t>
    </dgm:pt>
    <dgm:pt modelId="{7046B42F-54A2-4A5E-90EB-C8A4A7C8DB48}" type="pres">
      <dgm:prSet presAssocID="{007C2C6F-BCEF-4ABE-97E1-A38C3ECEDFFB}" presName="Name23" presStyleLbl="parChTrans1D4" presStyleIdx="1" presStyleCnt="5"/>
      <dgm:spPr/>
      <dgm:t>
        <a:bodyPr/>
        <a:lstStyle/>
        <a:p>
          <a:pPr rtl="1"/>
          <a:endParaRPr lang="fa-IR"/>
        </a:p>
      </dgm:t>
    </dgm:pt>
    <dgm:pt modelId="{8FE68E0D-64BA-4632-BD3D-9FB4585D4C1B}" type="pres">
      <dgm:prSet presAssocID="{096F76F9-AB36-4A5F-B0A4-5A1CBEA94AF1}" presName="hierRoot4" presStyleCnt="0"/>
      <dgm:spPr/>
      <dgm:t>
        <a:bodyPr/>
        <a:lstStyle/>
        <a:p>
          <a:pPr rtl="1"/>
          <a:endParaRPr lang="fa-IR"/>
        </a:p>
      </dgm:t>
    </dgm:pt>
    <dgm:pt modelId="{5EEF4E17-E98E-476D-BD8F-82CED5FF9E14}" type="pres">
      <dgm:prSet presAssocID="{096F76F9-AB36-4A5F-B0A4-5A1CBEA94AF1}" presName="composite4" presStyleCnt="0"/>
      <dgm:spPr/>
      <dgm:t>
        <a:bodyPr/>
        <a:lstStyle/>
        <a:p>
          <a:pPr rtl="1"/>
          <a:endParaRPr lang="fa-IR"/>
        </a:p>
      </dgm:t>
    </dgm:pt>
    <dgm:pt modelId="{6763D6B3-DB32-47C7-8162-F6516375673F}" type="pres">
      <dgm:prSet presAssocID="{096F76F9-AB36-4A5F-B0A4-5A1CBEA94AF1}" presName="background4" presStyleLbl="node4" presStyleIdx="1" presStyleCnt="5"/>
      <dgm:spPr>
        <a:solidFill>
          <a:srgbClr val="FF0000"/>
        </a:solidFill>
      </dgm:spPr>
      <dgm:t>
        <a:bodyPr/>
        <a:lstStyle/>
        <a:p>
          <a:pPr rtl="1"/>
          <a:endParaRPr lang="fa-IR"/>
        </a:p>
      </dgm:t>
    </dgm:pt>
    <dgm:pt modelId="{777FF715-315D-442D-962E-18CE27155EF1}" type="pres">
      <dgm:prSet presAssocID="{096F76F9-AB36-4A5F-B0A4-5A1CBEA94AF1}" presName="text4" presStyleLbl="fgAcc4" presStyleIdx="1" presStyleCnt="5" custLinFactNeighborX="-506" custLinFactNeighborY="-1594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4C0177D8-C1E8-403C-914D-46EF561B70BF}" type="pres">
      <dgm:prSet presAssocID="{096F76F9-AB36-4A5F-B0A4-5A1CBEA94AF1}" presName="hierChild5" presStyleCnt="0"/>
      <dgm:spPr/>
      <dgm:t>
        <a:bodyPr/>
        <a:lstStyle/>
        <a:p>
          <a:pPr rtl="1"/>
          <a:endParaRPr lang="fa-IR"/>
        </a:p>
      </dgm:t>
    </dgm:pt>
    <dgm:pt modelId="{8847CFFD-F911-491B-8780-CCDF6EBD5FF7}" type="pres">
      <dgm:prSet presAssocID="{DAAE144D-7864-424E-BF44-E59EFFAA3237}" presName="Name10" presStyleLbl="parChTrans1D2" presStyleIdx="2" presStyleCnt="5"/>
      <dgm:spPr/>
      <dgm:t>
        <a:bodyPr/>
        <a:lstStyle/>
        <a:p>
          <a:pPr rtl="1"/>
          <a:endParaRPr lang="fa-IR"/>
        </a:p>
      </dgm:t>
    </dgm:pt>
    <dgm:pt modelId="{AE211C80-0505-42EC-A6C9-C205618E53EB}" type="pres">
      <dgm:prSet presAssocID="{4616CA18-2B09-40E5-98A9-234849A1A3EA}" presName="hierRoot2" presStyleCnt="0"/>
      <dgm:spPr/>
      <dgm:t>
        <a:bodyPr/>
        <a:lstStyle/>
        <a:p>
          <a:pPr rtl="1"/>
          <a:endParaRPr lang="fa-IR"/>
        </a:p>
      </dgm:t>
    </dgm:pt>
    <dgm:pt modelId="{F7695702-058F-46AE-9235-9527BAEC18B9}" type="pres">
      <dgm:prSet presAssocID="{4616CA18-2B09-40E5-98A9-234849A1A3EA}" presName="composite2" presStyleCnt="0"/>
      <dgm:spPr/>
      <dgm:t>
        <a:bodyPr/>
        <a:lstStyle/>
        <a:p>
          <a:pPr rtl="1"/>
          <a:endParaRPr lang="fa-IR"/>
        </a:p>
      </dgm:t>
    </dgm:pt>
    <dgm:pt modelId="{2A8806D3-7E5D-4944-B456-8C280231BCCC}" type="pres">
      <dgm:prSet presAssocID="{4616CA18-2B09-40E5-98A9-234849A1A3EA}" presName="background2" presStyleLbl="node2" presStyleIdx="2" presStyleCnt="5"/>
      <dgm:spPr>
        <a:solidFill>
          <a:srgbClr val="FFFF00"/>
        </a:solidFill>
      </dgm:spPr>
      <dgm:t>
        <a:bodyPr/>
        <a:lstStyle/>
        <a:p>
          <a:pPr rtl="1"/>
          <a:endParaRPr lang="fa-IR"/>
        </a:p>
      </dgm:t>
    </dgm:pt>
    <dgm:pt modelId="{7F530B4B-0F81-4B3E-ABC2-EADE12649D8A}" type="pres">
      <dgm:prSet presAssocID="{4616CA18-2B09-40E5-98A9-234849A1A3EA}" presName="text2" presStyleLbl="fgAcc2" presStyleIdx="2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4F447744-1B80-4937-80A3-9264C9EFBBE0}" type="pres">
      <dgm:prSet presAssocID="{4616CA18-2B09-40E5-98A9-234849A1A3EA}" presName="hierChild3" presStyleCnt="0"/>
      <dgm:spPr/>
      <dgm:t>
        <a:bodyPr/>
        <a:lstStyle/>
        <a:p>
          <a:pPr rtl="1"/>
          <a:endParaRPr lang="fa-IR"/>
        </a:p>
      </dgm:t>
    </dgm:pt>
    <dgm:pt modelId="{4392631F-6786-4280-8387-3ED1A7612D6E}" type="pres">
      <dgm:prSet presAssocID="{1387F3F2-F77F-42C3-BCA7-85E0B1359879}" presName="Name17" presStyleLbl="parChTrans1D3" presStyleIdx="2" presStyleCnt="5"/>
      <dgm:spPr/>
      <dgm:t>
        <a:bodyPr/>
        <a:lstStyle/>
        <a:p>
          <a:pPr rtl="1"/>
          <a:endParaRPr lang="fa-IR"/>
        </a:p>
      </dgm:t>
    </dgm:pt>
    <dgm:pt modelId="{09E690C1-25DB-4AF0-8941-D9E73A9D5FAA}" type="pres">
      <dgm:prSet presAssocID="{1BD1112B-A6D0-4418-87CE-00160FE3646C}" presName="hierRoot3" presStyleCnt="0"/>
      <dgm:spPr/>
      <dgm:t>
        <a:bodyPr/>
        <a:lstStyle/>
        <a:p>
          <a:pPr rtl="1"/>
          <a:endParaRPr lang="fa-IR"/>
        </a:p>
      </dgm:t>
    </dgm:pt>
    <dgm:pt modelId="{B3ADC167-20C9-4D2B-A180-B63EE09D5F67}" type="pres">
      <dgm:prSet presAssocID="{1BD1112B-A6D0-4418-87CE-00160FE3646C}" presName="composite3" presStyleCnt="0"/>
      <dgm:spPr/>
      <dgm:t>
        <a:bodyPr/>
        <a:lstStyle/>
        <a:p>
          <a:pPr rtl="1"/>
          <a:endParaRPr lang="fa-IR"/>
        </a:p>
      </dgm:t>
    </dgm:pt>
    <dgm:pt modelId="{14984DCE-8F23-4164-B6DA-5597AF35A150}" type="pres">
      <dgm:prSet presAssocID="{1BD1112B-A6D0-4418-87CE-00160FE3646C}" presName="background3" presStyleLbl="node3" presStyleIdx="2" presStyleCnt="5"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pPr rtl="1"/>
          <a:endParaRPr lang="fa-IR"/>
        </a:p>
      </dgm:t>
    </dgm:pt>
    <dgm:pt modelId="{4097A09A-30B0-4B12-B86D-6C5A4BA19DC6}" type="pres">
      <dgm:prSet presAssocID="{1BD1112B-A6D0-4418-87CE-00160FE3646C}" presName="text3" presStyleLbl="fgAcc3" presStyleIdx="2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371DF990-2637-4F4D-82C5-2E1507A8D6B1}" type="pres">
      <dgm:prSet presAssocID="{1BD1112B-A6D0-4418-87CE-00160FE3646C}" presName="hierChild4" presStyleCnt="0"/>
      <dgm:spPr/>
      <dgm:t>
        <a:bodyPr/>
        <a:lstStyle/>
        <a:p>
          <a:pPr rtl="1"/>
          <a:endParaRPr lang="fa-IR"/>
        </a:p>
      </dgm:t>
    </dgm:pt>
    <dgm:pt modelId="{5422A6E4-369E-4863-AA88-2B75BD0CF201}" type="pres">
      <dgm:prSet presAssocID="{C13FA20F-2ABB-49F5-9B83-413EC0A7A5CA}" presName="Name23" presStyleLbl="parChTrans1D4" presStyleIdx="2" presStyleCnt="5"/>
      <dgm:spPr/>
      <dgm:t>
        <a:bodyPr/>
        <a:lstStyle/>
        <a:p>
          <a:pPr rtl="1"/>
          <a:endParaRPr lang="fa-IR"/>
        </a:p>
      </dgm:t>
    </dgm:pt>
    <dgm:pt modelId="{5E3BCFD6-BC45-4CF1-87E2-3ABF751FF52B}" type="pres">
      <dgm:prSet presAssocID="{E0B43F61-3139-4681-AE41-9E72FE07C7EB}" presName="hierRoot4" presStyleCnt="0"/>
      <dgm:spPr/>
      <dgm:t>
        <a:bodyPr/>
        <a:lstStyle/>
        <a:p>
          <a:pPr rtl="1"/>
          <a:endParaRPr lang="fa-IR"/>
        </a:p>
      </dgm:t>
    </dgm:pt>
    <dgm:pt modelId="{233DC2E5-C0FB-4A5D-A713-9AE9A850386C}" type="pres">
      <dgm:prSet presAssocID="{E0B43F61-3139-4681-AE41-9E72FE07C7EB}" presName="composite4" presStyleCnt="0"/>
      <dgm:spPr/>
      <dgm:t>
        <a:bodyPr/>
        <a:lstStyle/>
        <a:p>
          <a:pPr rtl="1"/>
          <a:endParaRPr lang="fa-IR"/>
        </a:p>
      </dgm:t>
    </dgm:pt>
    <dgm:pt modelId="{A08F835B-575A-4311-9CC4-2963FBC3FD5D}" type="pres">
      <dgm:prSet presAssocID="{E0B43F61-3139-4681-AE41-9E72FE07C7EB}" presName="background4" presStyleLbl="node4" presStyleIdx="2" presStyleCnt="5"/>
      <dgm:spPr>
        <a:solidFill>
          <a:schemeClr val="bg1">
            <a:lumMod val="50000"/>
          </a:schemeClr>
        </a:solidFill>
      </dgm:spPr>
      <dgm:t>
        <a:bodyPr/>
        <a:lstStyle/>
        <a:p>
          <a:pPr rtl="1"/>
          <a:endParaRPr lang="fa-IR"/>
        </a:p>
      </dgm:t>
    </dgm:pt>
    <dgm:pt modelId="{0BCBFB61-4A1E-45BB-9813-CECDA1DE828D}" type="pres">
      <dgm:prSet presAssocID="{E0B43F61-3139-4681-AE41-9E72FE07C7EB}" presName="text4" presStyleLbl="fgAcc4" presStyleIdx="2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0F2D1FAA-6E60-4038-B30D-6983959430A6}" type="pres">
      <dgm:prSet presAssocID="{E0B43F61-3139-4681-AE41-9E72FE07C7EB}" presName="hierChild5" presStyleCnt="0"/>
      <dgm:spPr/>
      <dgm:t>
        <a:bodyPr/>
        <a:lstStyle/>
        <a:p>
          <a:pPr rtl="1"/>
          <a:endParaRPr lang="fa-IR"/>
        </a:p>
      </dgm:t>
    </dgm:pt>
    <dgm:pt modelId="{0C972C77-DB82-4435-8DCA-7211FAC22541}" type="pres">
      <dgm:prSet presAssocID="{5F226ADC-C28A-44A3-B198-4478BF63F728}" presName="Name10" presStyleLbl="parChTrans1D2" presStyleIdx="3" presStyleCnt="5"/>
      <dgm:spPr/>
      <dgm:t>
        <a:bodyPr/>
        <a:lstStyle/>
        <a:p>
          <a:pPr rtl="1"/>
          <a:endParaRPr lang="fa-IR"/>
        </a:p>
      </dgm:t>
    </dgm:pt>
    <dgm:pt modelId="{4A4A92EA-7666-43F3-B96B-F7924624B958}" type="pres">
      <dgm:prSet presAssocID="{6D1725A1-0F8F-4F29-BEA3-1E11CCA2309A}" presName="hierRoot2" presStyleCnt="0"/>
      <dgm:spPr/>
      <dgm:t>
        <a:bodyPr/>
        <a:lstStyle/>
        <a:p>
          <a:pPr rtl="1"/>
          <a:endParaRPr lang="fa-IR"/>
        </a:p>
      </dgm:t>
    </dgm:pt>
    <dgm:pt modelId="{3D99246C-F2FC-4FE8-A422-0CF4FC2B9B62}" type="pres">
      <dgm:prSet presAssocID="{6D1725A1-0F8F-4F29-BEA3-1E11CCA2309A}" presName="composite2" presStyleCnt="0"/>
      <dgm:spPr/>
      <dgm:t>
        <a:bodyPr/>
        <a:lstStyle/>
        <a:p>
          <a:pPr rtl="1"/>
          <a:endParaRPr lang="fa-IR"/>
        </a:p>
      </dgm:t>
    </dgm:pt>
    <dgm:pt modelId="{612BEE6A-A66B-4569-87CB-1504FE7D8684}" type="pres">
      <dgm:prSet presAssocID="{6D1725A1-0F8F-4F29-BEA3-1E11CCA2309A}" presName="background2" presStyleLbl="node2" presStyleIdx="3" presStyleCnt="5"/>
      <dgm:spPr>
        <a:solidFill>
          <a:schemeClr val="tx2">
            <a:lumMod val="60000"/>
            <a:lumOff val="40000"/>
          </a:schemeClr>
        </a:solidFill>
      </dgm:spPr>
      <dgm:t>
        <a:bodyPr/>
        <a:lstStyle/>
        <a:p>
          <a:pPr rtl="1"/>
          <a:endParaRPr lang="fa-IR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B1145A36-EEC5-4B95-8E76-07524A25AEAE}" type="pres">
      <dgm:prSet presAssocID="{6D1725A1-0F8F-4F29-BEA3-1E11CCA2309A}" presName="text2" presStyleLbl="fgAcc2" presStyleIdx="3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4E313912-B0A6-41C3-8C6E-75192B9FA524}" type="pres">
      <dgm:prSet presAssocID="{6D1725A1-0F8F-4F29-BEA3-1E11CCA2309A}" presName="hierChild3" presStyleCnt="0"/>
      <dgm:spPr/>
      <dgm:t>
        <a:bodyPr/>
        <a:lstStyle/>
        <a:p>
          <a:pPr rtl="1"/>
          <a:endParaRPr lang="fa-IR"/>
        </a:p>
      </dgm:t>
    </dgm:pt>
    <dgm:pt modelId="{FDBA4A47-C2FD-4C21-8957-251970EFCABF}" type="pres">
      <dgm:prSet presAssocID="{7D61A4EB-E7BA-4DF6-8909-23A02B9ECA6B}" presName="Name17" presStyleLbl="parChTrans1D3" presStyleIdx="3" presStyleCnt="5"/>
      <dgm:spPr/>
      <dgm:t>
        <a:bodyPr/>
        <a:lstStyle/>
        <a:p>
          <a:pPr rtl="1"/>
          <a:endParaRPr lang="fa-IR"/>
        </a:p>
      </dgm:t>
    </dgm:pt>
    <dgm:pt modelId="{84407570-0C19-45D1-8455-26503A95794C}" type="pres">
      <dgm:prSet presAssocID="{D1604E32-1B37-48AF-A5BB-61575B99223C}" presName="hierRoot3" presStyleCnt="0"/>
      <dgm:spPr/>
      <dgm:t>
        <a:bodyPr/>
        <a:lstStyle/>
        <a:p>
          <a:pPr rtl="1"/>
          <a:endParaRPr lang="fa-IR"/>
        </a:p>
      </dgm:t>
    </dgm:pt>
    <dgm:pt modelId="{DE93B381-206C-4E9E-B01B-12E289816421}" type="pres">
      <dgm:prSet presAssocID="{D1604E32-1B37-48AF-A5BB-61575B99223C}" presName="composite3" presStyleCnt="0"/>
      <dgm:spPr/>
      <dgm:t>
        <a:bodyPr/>
        <a:lstStyle/>
        <a:p>
          <a:pPr rtl="1"/>
          <a:endParaRPr lang="fa-IR"/>
        </a:p>
      </dgm:t>
    </dgm:pt>
    <dgm:pt modelId="{397A313A-6DF6-44AE-959D-1F4D1AE3D74A}" type="pres">
      <dgm:prSet presAssocID="{D1604E32-1B37-48AF-A5BB-61575B99223C}" presName="background3" presStyleLbl="node3" presStyleIdx="3" presStyleCnt="5"/>
      <dgm:spPr>
        <a:solidFill>
          <a:srgbClr val="7030A0"/>
        </a:solidFill>
      </dgm:spPr>
      <dgm:t>
        <a:bodyPr/>
        <a:lstStyle/>
        <a:p>
          <a:pPr rtl="1"/>
          <a:endParaRPr lang="fa-IR"/>
        </a:p>
      </dgm:t>
    </dgm:pt>
    <dgm:pt modelId="{CAB43A08-2E66-4965-9515-9DFE70592C8B}" type="pres">
      <dgm:prSet presAssocID="{D1604E32-1B37-48AF-A5BB-61575B99223C}" presName="text3" presStyleLbl="fgAcc3" presStyleIdx="3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13A92BA1-78D2-45C5-952F-C83441202A6C}" type="pres">
      <dgm:prSet presAssocID="{D1604E32-1B37-48AF-A5BB-61575B99223C}" presName="hierChild4" presStyleCnt="0"/>
      <dgm:spPr/>
      <dgm:t>
        <a:bodyPr/>
        <a:lstStyle/>
        <a:p>
          <a:pPr rtl="1"/>
          <a:endParaRPr lang="fa-IR"/>
        </a:p>
      </dgm:t>
    </dgm:pt>
    <dgm:pt modelId="{0B3D83D5-AE7F-409A-ADFB-84AC16BD493D}" type="pres">
      <dgm:prSet presAssocID="{5C746E04-6BB5-4FD5-A30B-C6F8211A2448}" presName="Name23" presStyleLbl="parChTrans1D4" presStyleIdx="3" presStyleCnt="5"/>
      <dgm:spPr/>
      <dgm:t>
        <a:bodyPr/>
        <a:lstStyle/>
        <a:p>
          <a:pPr rtl="1"/>
          <a:endParaRPr lang="fa-IR"/>
        </a:p>
      </dgm:t>
    </dgm:pt>
    <dgm:pt modelId="{3AFC4C30-11D6-4C45-88A8-30E129DC93CD}" type="pres">
      <dgm:prSet presAssocID="{0EADCF9E-2761-46E4-BED9-9BC54CDFD2A2}" presName="hierRoot4" presStyleCnt="0"/>
      <dgm:spPr/>
      <dgm:t>
        <a:bodyPr/>
        <a:lstStyle/>
        <a:p>
          <a:pPr rtl="1"/>
          <a:endParaRPr lang="fa-IR"/>
        </a:p>
      </dgm:t>
    </dgm:pt>
    <dgm:pt modelId="{8753EBEF-073D-4BDB-B1E7-5664CBA89DBB}" type="pres">
      <dgm:prSet presAssocID="{0EADCF9E-2761-46E4-BED9-9BC54CDFD2A2}" presName="composite4" presStyleCnt="0"/>
      <dgm:spPr/>
      <dgm:t>
        <a:bodyPr/>
        <a:lstStyle/>
        <a:p>
          <a:pPr rtl="1"/>
          <a:endParaRPr lang="fa-IR"/>
        </a:p>
      </dgm:t>
    </dgm:pt>
    <dgm:pt modelId="{FFBCF147-F8CB-4435-8B7F-D2AA992BDC8B}" type="pres">
      <dgm:prSet presAssocID="{0EADCF9E-2761-46E4-BED9-9BC54CDFD2A2}" presName="background4" presStyleLbl="node4" presStyleIdx="3" presStyleCnt="5"/>
      <dgm:spPr>
        <a:solidFill>
          <a:srgbClr val="002060"/>
        </a:solidFill>
      </dgm:spPr>
      <dgm:t>
        <a:bodyPr/>
        <a:lstStyle/>
        <a:p>
          <a:pPr rtl="1"/>
          <a:endParaRPr lang="fa-IR"/>
        </a:p>
      </dgm:t>
    </dgm:pt>
    <dgm:pt modelId="{4C397A3F-31C6-49E3-940F-9E9CB9ACD14E}" type="pres">
      <dgm:prSet presAssocID="{0EADCF9E-2761-46E4-BED9-9BC54CDFD2A2}" presName="text4" presStyleLbl="fgAcc4" presStyleIdx="3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BB3FD7CF-0194-46BD-8782-4E9365F943B9}" type="pres">
      <dgm:prSet presAssocID="{0EADCF9E-2761-46E4-BED9-9BC54CDFD2A2}" presName="hierChild5" presStyleCnt="0"/>
      <dgm:spPr/>
      <dgm:t>
        <a:bodyPr/>
        <a:lstStyle/>
        <a:p>
          <a:pPr rtl="1"/>
          <a:endParaRPr lang="fa-IR"/>
        </a:p>
      </dgm:t>
    </dgm:pt>
    <dgm:pt modelId="{B620DF21-40B8-496E-90DE-D73A4F916901}" type="pres">
      <dgm:prSet presAssocID="{A4BF66CD-E9EF-43CC-A1C5-56FAF35F1AAF}" presName="Name10" presStyleLbl="parChTrans1D2" presStyleIdx="4" presStyleCnt="5"/>
      <dgm:spPr/>
      <dgm:t>
        <a:bodyPr/>
        <a:lstStyle/>
        <a:p>
          <a:pPr rtl="1"/>
          <a:endParaRPr lang="fa-IR"/>
        </a:p>
      </dgm:t>
    </dgm:pt>
    <dgm:pt modelId="{89CB44D1-1937-4908-823B-8ACCD63BB8A3}" type="pres">
      <dgm:prSet presAssocID="{445557AA-3D5B-40DF-B3DB-060EA602C42E}" presName="hierRoot2" presStyleCnt="0"/>
      <dgm:spPr/>
      <dgm:t>
        <a:bodyPr/>
        <a:lstStyle/>
        <a:p>
          <a:pPr rtl="1"/>
          <a:endParaRPr lang="fa-IR"/>
        </a:p>
      </dgm:t>
    </dgm:pt>
    <dgm:pt modelId="{504081D0-A17D-454C-A3E8-E8A0AA48DD60}" type="pres">
      <dgm:prSet presAssocID="{445557AA-3D5B-40DF-B3DB-060EA602C42E}" presName="composite2" presStyleCnt="0"/>
      <dgm:spPr/>
      <dgm:t>
        <a:bodyPr/>
        <a:lstStyle/>
        <a:p>
          <a:pPr rtl="1"/>
          <a:endParaRPr lang="fa-IR"/>
        </a:p>
      </dgm:t>
    </dgm:pt>
    <dgm:pt modelId="{60D0498C-6D9B-4630-BCA9-256232053B71}" type="pres">
      <dgm:prSet presAssocID="{445557AA-3D5B-40DF-B3DB-060EA602C42E}" presName="background2" presStyleLbl="node2" presStyleIdx="4" presStyleCnt="5"/>
      <dgm:spPr/>
      <dgm:t>
        <a:bodyPr/>
        <a:lstStyle/>
        <a:p>
          <a:pPr rtl="1"/>
          <a:endParaRPr lang="fa-IR"/>
        </a:p>
      </dgm:t>
    </dgm:pt>
    <dgm:pt modelId="{71FD94B4-2F17-4E82-83A1-FB21AF7A1231}" type="pres">
      <dgm:prSet presAssocID="{445557AA-3D5B-40DF-B3DB-060EA602C42E}" presName="text2" presStyleLbl="fgAcc2" presStyleIdx="4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15CDB433-4098-4C6C-ADB2-D018FC318F39}" type="pres">
      <dgm:prSet presAssocID="{445557AA-3D5B-40DF-B3DB-060EA602C42E}" presName="hierChild3" presStyleCnt="0"/>
      <dgm:spPr/>
      <dgm:t>
        <a:bodyPr/>
        <a:lstStyle/>
        <a:p>
          <a:pPr rtl="1"/>
          <a:endParaRPr lang="fa-IR"/>
        </a:p>
      </dgm:t>
    </dgm:pt>
    <dgm:pt modelId="{8D2BB859-492E-4A5B-9AC3-CD0C1E94DE44}" type="pres">
      <dgm:prSet presAssocID="{24EB4B5D-EDB8-45DE-934E-D3CFEDB69A6D}" presName="Name17" presStyleLbl="parChTrans1D3" presStyleIdx="4" presStyleCnt="5"/>
      <dgm:spPr/>
      <dgm:t>
        <a:bodyPr/>
        <a:lstStyle/>
        <a:p>
          <a:pPr rtl="1"/>
          <a:endParaRPr lang="fa-IR"/>
        </a:p>
      </dgm:t>
    </dgm:pt>
    <dgm:pt modelId="{2764C8FF-763C-4300-90D5-461D594FEF4C}" type="pres">
      <dgm:prSet presAssocID="{4B723C24-E2B1-4DE7-A79C-3AAD91115552}" presName="hierRoot3" presStyleCnt="0"/>
      <dgm:spPr/>
      <dgm:t>
        <a:bodyPr/>
        <a:lstStyle/>
        <a:p>
          <a:pPr rtl="1"/>
          <a:endParaRPr lang="fa-IR"/>
        </a:p>
      </dgm:t>
    </dgm:pt>
    <dgm:pt modelId="{A7B88558-6DED-41E5-9F90-65A2A0EC80FB}" type="pres">
      <dgm:prSet presAssocID="{4B723C24-E2B1-4DE7-A79C-3AAD91115552}" presName="composite3" presStyleCnt="0"/>
      <dgm:spPr/>
      <dgm:t>
        <a:bodyPr/>
        <a:lstStyle/>
        <a:p>
          <a:pPr rtl="1"/>
          <a:endParaRPr lang="fa-IR"/>
        </a:p>
      </dgm:t>
    </dgm:pt>
    <dgm:pt modelId="{A0785AF5-D3E5-470C-8F64-96A553E947BD}" type="pres">
      <dgm:prSet presAssocID="{4B723C24-E2B1-4DE7-A79C-3AAD91115552}" presName="background3" presStyleLbl="node3" presStyleIdx="4" presStyleCnt="5"/>
      <dgm:spPr/>
      <dgm:t>
        <a:bodyPr/>
        <a:lstStyle/>
        <a:p>
          <a:pPr rtl="1"/>
          <a:endParaRPr lang="fa-IR"/>
        </a:p>
      </dgm:t>
    </dgm:pt>
    <dgm:pt modelId="{7023B09C-B0B7-4A8B-8E17-5299B32EE458}" type="pres">
      <dgm:prSet presAssocID="{4B723C24-E2B1-4DE7-A79C-3AAD91115552}" presName="text3" presStyleLbl="fgAcc3" presStyleIdx="4" presStyleCnt="5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1FA07E76-BF5E-4FC3-AB86-2F0BB6859AC4}" type="pres">
      <dgm:prSet presAssocID="{4B723C24-E2B1-4DE7-A79C-3AAD91115552}" presName="hierChild4" presStyleCnt="0"/>
      <dgm:spPr/>
      <dgm:t>
        <a:bodyPr/>
        <a:lstStyle/>
        <a:p>
          <a:pPr rtl="1"/>
          <a:endParaRPr lang="fa-IR"/>
        </a:p>
      </dgm:t>
    </dgm:pt>
    <dgm:pt modelId="{EBF456EC-EECB-47BD-A0FF-D0DEEFCECD8C}" type="pres">
      <dgm:prSet presAssocID="{20C55CB2-F9CE-4ECE-87FA-6B19BB165479}" presName="Name23" presStyleLbl="parChTrans1D4" presStyleIdx="4" presStyleCnt="5"/>
      <dgm:spPr/>
      <dgm:t>
        <a:bodyPr/>
        <a:lstStyle/>
        <a:p>
          <a:pPr rtl="1"/>
          <a:endParaRPr lang="fa-IR"/>
        </a:p>
      </dgm:t>
    </dgm:pt>
    <dgm:pt modelId="{23BDA501-07CD-4585-BA7F-BA4F575F20F9}" type="pres">
      <dgm:prSet presAssocID="{AD7D7685-B43B-442E-9161-C5BC7C7D65F0}" presName="hierRoot4" presStyleCnt="0"/>
      <dgm:spPr/>
      <dgm:t>
        <a:bodyPr/>
        <a:lstStyle/>
        <a:p>
          <a:pPr rtl="1"/>
          <a:endParaRPr lang="fa-IR"/>
        </a:p>
      </dgm:t>
    </dgm:pt>
    <dgm:pt modelId="{0F7B638D-82BF-4E54-ADF5-3706E8BCDC7A}" type="pres">
      <dgm:prSet presAssocID="{AD7D7685-B43B-442E-9161-C5BC7C7D65F0}" presName="composite4" presStyleCnt="0"/>
      <dgm:spPr/>
      <dgm:t>
        <a:bodyPr/>
        <a:lstStyle/>
        <a:p>
          <a:pPr rtl="1"/>
          <a:endParaRPr lang="fa-IR"/>
        </a:p>
      </dgm:t>
    </dgm:pt>
    <dgm:pt modelId="{A9581963-423D-4980-BA97-5F14F5170A81}" type="pres">
      <dgm:prSet presAssocID="{AD7D7685-B43B-442E-9161-C5BC7C7D65F0}" presName="background4" presStyleLbl="node4" presStyleIdx="4" presStyleCnt="5"/>
      <dgm:spPr>
        <a:solidFill>
          <a:schemeClr val="bg1">
            <a:lumMod val="75000"/>
          </a:schemeClr>
        </a:solidFill>
      </dgm:spPr>
      <dgm:t>
        <a:bodyPr/>
        <a:lstStyle/>
        <a:p>
          <a:pPr rtl="1"/>
          <a:endParaRPr lang="fa-IR"/>
        </a:p>
      </dgm:t>
    </dgm:pt>
    <dgm:pt modelId="{EB2DB518-2861-4C23-9DB0-09BF55D0ECB0}" type="pres">
      <dgm:prSet presAssocID="{AD7D7685-B43B-442E-9161-C5BC7C7D65F0}" presName="text4" presStyleLbl="fgAcc4" presStyleIdx="4" presStyleCnt="5" custLinFactNeighborY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8A2151CA-1911-414C-873A-DA2B038BB5C2}" type="pres">
      <dgm:prSet presAssocID="{AD7D7685-B43B-442E-9161-C5BC7C7D65F0}" presName="hierChild5" presStyleCnt="0"/>
      <dgm:spPr/>
      <dgm:t>
        <a:bodyPr/>
        <a:lstStyle/>
        <a:p>
          <a:pPr rtl="1"/>
          <a:endParaRPr lang="fa-IR"/>
        </a:p>
      </dgm:t>
    </dgm:pt>
  </dgm:ptLst>
  <dgm:cxnLst>
    <dgm:cxn modelId="{349BC0A4-75BD-475D-B779-35970923ACAA}" srcId="{7C4E6C57-F423-49B0-878F-23831670FE14}" destId="{77600C2E-B7E7-4ED4-9956-6FFC1DC9F689}" srcOrd="0" destOrd="0" parTransId="{162EBCAC-9FEA-4602-A715-ACBE21DE2CF0}" sibTransId="{3CC16A2C-E49A-489A-B350-48F3D5D8F57C}"/>
    <dgm:cxn modelId="{3B7ED989-33FA-4376-A84A-AB7FF4A6E743}" type="presOf" srcId="{4616CA18-2B09-40E5-98A9-234849A1A3EA}" destId="{7F530B4B-0F81-4B3E-ABC2-EADE12649D8A}" srcOrd="0" destOrd="0" presId="urn:microsoft.com/office/officeart/2005/8/layout/hierarchy1"/>
    <dgm:cxn modelId="{D2E52298-21A6-4D72-B5F2-1D8B4D2B14CD}" type="presOf" srcId="{9517ACCB-C355-4D15-9CA7-BAC8B002E1F9}" destId="{F191C146-CCB8-4D0F-9812-EF4E9653D6B6}" srcOrd="0" destOrd="0" presId="urn:microsoft.com/office/officeart/2005/8/layout/hierarchy1"/>
    <dgm:cxn modelId="{724FB7AF-2CBF-4389-B22E-624124A4744B}" srcId="{1BD1112B-A6D0-4418-87CE-00160FE3646C}" destId="{E0B43F61-3139-4681-AE41-9E72FE07C7EB}" srcOrd="0" destOrd="0" parTransId="{C13FA20F-2ABB-49F5-9B83-413EC0A7A5CA}" sibTransId="{D3347B77-F06A-44B3-B99F-F6F4D7CB625F}"/>
    <dgm:cxn modelId="{0E8CBC5F-C014-42E1-990A-D81742C98927}" srcId="{735276A6-3359-4666-98C0-19696EA16F2A}" destId="{40F4E7D3-6013-4D7E-9AAD-566D8AA6AA07}" srcOrd="1" destOrd="0" parTransId="{6B3FD46C-1FD3-46DC-9EAA-BDB925D56196}" sibTransId="{9EF1F89B-079C-4DC8-9303-EEADD9B08D7A}"/>
    <dgm:cxn modelId="{25ECCAEA-CA9D-43A5-808E-867223C0B51B}" srcId="{4616CA18-2B09-40E5-98A9-234849A1A3EA}" destId="{1BD1112B-A6D0-4418-87CE-00160FE3646C}" srcOrd="0" destOrd="0" parTransId="{1387F3F2-F77F-42C3-BCA7-85E0B1359879}" sibTransId="{33720B1E-D2BC-46CA-8233-9A0E97E815E0}"/>
    <dgm:cxn modelId="{F90A01FA-FABB-4BD5-B1F0-D1D0969B6AB2}" srcId="{77600C2E-B7E7-4ED4-9956-6FFC1DC9F689}" destId="{42B156E6-3A9C-4997-9CA0-776868CAE82E}" srcOrd="0" destOrd="0" parTransId="{9517ACCB-C355-4D15-9CA7-BAC8B002E1F9}" sibTransId="{20B2437B-C99B-495A-88F1-83DCB0DE2C9B}"/>
    <dgm:cxn modelId="{B8732342-F2C8-4484-8615-EEFF3DA3A811}" type="presOf" srcId="{20C55CB2-F9CE-4ECE-87FA-6B19BB165479}" destId="{EBF456EC-EECB-47BD-A0FF-D0DEEFCECD8C}" srcOrd="0" destOrd="0" presId="urn:microsoft.com/office/officeart/2005/8/layout/hierarchy1"/>
    <dgm:cxn modelId="{2D7AC54B-065E-49A1-AB1D-610CBF8F27CA}" type="presOf" srcId="{42B156E6-3A9C-4997-9CA0-776868CAE82E}" destId="{E589DE4A-8783-4B5D-9FC8-8C0AACE56FD8}" srcOrd="0" destOrd="0" presId="urn:microsoft.com/office/officeart/2005/8/layout/hierarchy1"/>
    <dgm:cxn modelId="{EB68AE99-9633-4E27-887E-64759570DD13}" srcId="{735276A6-3359-4666-98C0-19696EA16F2A}" destId="{445557AA-3D5B-40DF-B3DB-060EA602C42E}" srcOrd="4" destOrd="0" parTransId="{A4BF66CD-E9EF-43CC-A1C5-56FAF35F1AAF}" sibTransId="{E1F00FD3-488E-428D-9144-4F63082C3559}"/>
    <dgm:cxn modelId="{835F0577-FC73-4DC4-B0BE-6909D245E36E}" type="presOf" srcId="{735276A6-3359-4666-98C0-19696EA16F2A}" destId="{19852B6B-7424-4DB0-B892-9E64743D5B61}" srcOrd="0" destOrd="0" presId="urn:microsoft.com/office/officeart/2005/8/layout/hierarchy1"/>
    <dgm:cxn modelId="{296DF0FF-2BB2-4C9D-BD0D-72EA796A61D8}" type="presOf" srcId="{40F4E7D3-6013-4D7E-9AAD-566D8AA6AA07}" destId="{40CD7E51-94C2-4F0F-AD1E-38BA6BFEACAD}" srcOrd="0" destOrd="0" presId="urn:microsoft.com/office/officeart/2005/8/layout/hierarchy1"/>
    <dgm:cxn modelId="{CCEEF9E3-81F0-4394-ACC7-C455E6B63807}" srcId="{735276A6-3359-4666-98C0-19696EA16F2A}" destId="{7C4E6C57-F423-49B0-878F-23831670FE14}" srcOrd="0" destOrd="0" parTransId="{7FDC697A-A40E-4B73-B0CB-F18190C2D3B3}" sibTransId="{E277146B-5E87-4F95-85B5-CD2B5229FF07}"/>
    <dgm:cxn modelId="{24CBA879-F58B-41DF-A877-0AD68261AA46}" type="presOf" srcId="{7C4E6C57-F423-49B0-878F-23831670FE14}" destId="{2D4C162E-0D1B-4551-A7AD-89E48F6A7888}" srcOrd="0" destOrd="0" presId="urn:microsoft.com/office/officeart/2005/8/layout/hierarchy1"/>
    <dgm:cxn modelId="{570A4253-2C47-43FE-BF78-C203C70A9EA6}" type="presOf" srcId="{E0B43F61-3139-4681-AE41-9E72FE07C7EB}" destId="{0BCBFB61-4A1E-45BB-9813-CECDA1DE828D}" srcOrd="0" destOrd="0" presId="urn:microsoft.com/office/officeart/2005/8/layout/hierarchy1"/>
    <dgm:cxn modelId="{E4DFE589-D0CF-4735-80CF-C4C9D0303D42}" type="presOf" srcId="{AD7D7685-B43B-442E-9161-C5BC7C7D65F0}" destId="{EB2DB518-2861-4C23-9DB0-09BF55D0ECB0}" srcOrd="0" destOrd="0" presId="urn:microsoft.com/office/officeart/2005/8/layout/hierarchy1"/>
    <dgm:cxn modelId="{B370D814-6B32-474F-A511-0AFDF2366332}" srcId="{D1604E32-1B37-48AF-A5BB-61575B99223C}" destId="{0EADCF9E-2761-46E4-BED9-9BC54CDFD2A2}" srcOrd="0" destOrd="0" parTransId="{5C746E04-6BB5-4FD5-A30B-C6F8211A2448}" sibTransId="{C4EFFD7A-9B9C-44CD-8B6E-CE15EEDE3795}"/>
    <dgm:cxn modelId="{2C56B783-C317-45C1-A191-4DF4C4026D2B}" type="presOf" srcId="{5C746E04-6BB5-4FD5-A30B-C6F8211A2448}" destId="{0B3D83D5-AE7F-409A-ADFB-84AC16BD493D}" srcOrd="0" destOrd="0" presId="urn:microsoft.com/office/officeart/2005/8/layout/hierarchy1"/>
    <dgm:cxn modelId="{8DBE249A-F7D5-4513-A9AC-7023A1537D32}" srcId="{735276A6-3359-4666-98C0-19696EA16F2A}" destId="{4616CA18-2B09-40E5-98A9-234849A1A3EA}" srcOrd="2" destOrd="0" parTransId="{DAAE144D-7864-424E-BF44-E59EFFAA3237}" sibTransId="{F4EF0F17-4B9C-4BB5-929F-9C0DB140EC75}"/>
    <dgm:cxn modelId="{E81F8178-1F85-4961-AABE-592149B282FC}" type="presOf" srcId="{7D61A4EB-E7BA-4DF6-8909-23A02B9ECA6B}" destId="{FDBA4A47-C2FD-4C21-8957-251970EFCABF}" srcOrd="0" destOrd="0" presId="urn:microsoft.com/office/officeart/2005/8/layout/hierarchy1"/>
    <dgm:cxn modelId="{64E9DBCA-0D2C-44C9-B86D-F877D4DD1FC7}" srcId="{6D1725A1-0F8F-4F29-BEA3-1E11CCA2309A}" destId="{D1604E32-1B37-48AF-A5BB-61575B99223C}" srcOrd="0" destOrd="0" parTransId="{7D61A4EB-E7BA-4DF6-8909-23A02B9ECA6B}" sibTransId="{D27A8DAD-7BD7-4D73-8A9D-11438285359D}"/>
    <dgm:cxn modelId="{2E1990DD-097E-4E7E-9B00-2180566C88C0}" type="presOf" srcId="{445557AA-3D5B-40DF-B3DB-060EA602C42E}" destId="{71FD94B4-2F17-4E82-83A1-FB21AF7A1231}" srcOrd="0" destOrd="0" presId="urn:microsoft.com/office/officeart/2005/8/layout/hierarchy1"/>
    <dgm:cxn modelId="{0228309D-4669-432D-9405-47B1CF300D32}" type="presOf" srcId="{5F226ADC-C28A-44A3-B198-4478BF63F728}" destId="{0C972C77-DB82-4435-8DCA-7211FAC22541}" srcOrd="0" destOrd="0" presId="urn:microsoft.com/office/officeart/2005/8/layout/hierarchy1"/>
    <dgm:cxn modelId="{1C610687-EB21-4F9D-989B-7447C1A04E6D}" type="presOf" srcId="{1BD1112B-A6D0-4418-87CE-00160FE3646C}" destId="{4097A09A-30B0-4B12-B86D-6C5A4BA19DC6}" srcOrd="0" destOrd="0" presId="urn:microsoft.com/office/officeart/2005/8/layout/hierarchy1"/>
    <dgm:cxn modelId="{D731FF91-A3E9-413C-ADC4-01C5AB98B542}" srcId="{735276A6-3359-4666-98C0-19696EA16F2A}" destId="{6D1725A1-0F8F-4F29-BEA3-1E11CCA2309A}" srcOrd="3" destOrd="0" parTransId="{5F226ADC-C28A-44A3-B198-4478BF63F728}" sibTransId="{252E8899-C759-4932-8266-8129237CC297}"/>
    <dgm:cxn modelId="{A6858265-EE9E-41DE-BEA8-7413E2C30F6A}" type="presOf" srcId="{49FDE102-7702-4249-BBBE-0471EBDD9D3E}" destId="{6B866229-E500-49C4-A469-3D1FA92911EB}" srcOrd="0" destOrd="0" presId="urn:microsoft.com/office/officeart/2005/8/layout/hierarchy1"/>
    <dgm:cxn modelId="{7F08F852-1800-43B8-897E-07DA92DA168C}" type="presOf" srcId="{24EB4B5D-EDB8-45DE-934E-D3CFEDB69A6D}" destId="{8D2BB859-492E-4A5B-9AC3-CD0C1E94DE44}" srcOrd="0" destOrd="0" presId="urn:microsoft.com/office/officeart/2005/8/layout/hierarchy1"/>
    <dgm:cxn modelId="{4C07C4A2-A611-455B-BB58-6D14646D2B69}" type="presOf" srcId="{6B3FD46C-1FD3-46DC-9EAA-BDB925D56196}" destId="{0858978F-E193-4514-8172-F603382319F3}" srcOrd="0" destOrd="0" presId="urn:microsoft.com/office/officeart/2005/8/layout/hierarchy1"/>
    <dgm:cxn modelId="{9DBA567F-DB46-4B0D-B3AC-66C3980853F9}" type="presOf" srcId="{4B723C24-E2B1-4DE7-A79C-3AAD91115552}" destId="{7023B09C-B0B7-4A8B-8E17-5299B32EE458}" srcOrd="0" destOrd="0" presId="urn:microsoft.com/office/officeart/2005/8/layout/hierarchy1"/>
    <dgm:cxn modelId="{9B09CA13-9C92-42DE-8017-3B334E1EA4BA}" type="presOf" srcId="{77600C2E-B7E7-4ED4-9956-6FFC1DC9F689}" destId="{27A24537-BC92-40CB-97D9-8356B3934E20}" srcOrd="0" destOrd="0" presId="urn:microsoft.com/office/officeart/2005/8/layout/hierarchy1"/>
    <dgm:cxn modelId="{C49ABAF9-A1DB-457D-8FA9-375A5F0207BD}" type="presOf" srcId="{0A0C58AC-AEBE-4A2A-B888-6CEB83840E74}" destId="{2BDDB8EB-61D3-4002-BD06-90B85F3CEB1E}" srcOrd="0" destOrd="0" presId="urn:microsoft.com/office/officeart/2005/8/layout/hierarchy1"/>
    <dgm:cxn modelId="{66EC1643-6F9E-4BBC-AB58-D00701357D4E}" type="presOf" srcId="{C13FA20F-2ABB-49F5-9B83-413EC0A7A5CA}" destId="{5422A6E4-369E-4863-AA88-2B75BD0CF201}" srcOrd="0" destOrd="0" presId="urn:microsoft.com/office/officeart/2005/8/layout/hierarchy1"/>
    <dgm:cxn modelId="{5ED7356F-52EE-4BE2-B893-7CD9093962A0}" type="presOf" srcId="{29526EAB-47A2-4DBF-9F09-AF915A042274}" destId="{2C1F6788-E059-458F-A6CC-1BF57314C4E6}" srcOrd="0" destOrd="0" presId="urn:microsoft.com/office/officeart/2005/8/layout/hierarchy1"/>
    <dgm:cxn modelId="{CB078AEE-69B6-4D04-9807-2566B16BB79C}" type="presOf" srcId="{D1604E32-1B37-48AF-A5BB-61575B99223C}" destId="{CAB43A08-2E66-4965-9515-9DFE70592C8B}" srcOrd="0" destOrd="0" presId="urn:microsoft.com/office/officeart/2005/8/layout/hierarchy1"/>
    <dgm:cxn modelId="{A294989A-B9D1-4C76-BE92-4958685CB6B7}" srcId="{4B723C24-E2B1-4DE7-A79C-3AAD91115552}" destId="{AD7D7685-B43B-442E-9161-C5BC7C7D65F0}" srcOrd="0" destOrd="0" parTransId="{20C55CB2-F9CE-4ECE-87FA-6B19BB165479}" sibTransId="{D373F4D9-D815-4EA5-B121-EB5BFE99C106}"/>
    <dgm:cxn modelId="{ACFC2A86-584F-4080-8852-C9C21CBA1202}" type="presOf" srcId="{0EADCF9E-2761-46E4-BED9-9BC54CDFD2A2}" destId="{4C397A3F-31C6-49E3-940F-9E9CB9ACD14E}" srcOrd="0" destOrd="0" presId="urn:microsoft.com/office/officeart/2005/8/layout/hierarchy1"/>
    <dgm:cxn modelId="{0B20A70C-6267-4F04-AB25-D53A4DDAC823}" srcId="{29526EAB-47A2-4DBF-9F09-AF915A042274}" destId="{735276A6-3359-4666-98C0-19696EA16F2A}" srcOrd="0" destOrd="0" parTransId="{D3B92922-A2C4-47C3-B840-BAB19A40E2C8}" sibTransId="{175574B1-9DEE-4D23-8823-CB473737D33E}"/>
    <dgm:cxn modelId="{92BEA0DD-9E6D-40A2-9B67-BBC2953B9821}" srcId="{445557AA-3D5B-40DF-B3DB-060EA602C42E}" destId="{4B723C24-E2B1-4DE7-A79C-3AAD91115552}" srcOrd="0" destOrd="0" parTransId="{24EB4B5D-EDB8-45DE-934E-D3CFEDB69A6D}" sibTransId="{15AAF7EE-5F53-49C5-BEC0-AE7D62AB7B78}"/>
    <dgm:cxn modelId="{C2DB0DBD-2315-4C58-BC1E-2C19B997615F}" type="presOf" srcId="{6D1725A1-0F8F-4F29-BEA3-1E11CCA2309A}" destId="{B1145A36-EEC5-4B95-8E76-07524A25AEAE}" srcOrd="0" destOrd="0" presId="urn:microsoft.com/office/officeart/2005/8/layout/hierarchy1"/>
    <dgm:cxn modelId="{EE2B49AB-23C6-47D8-91C1-CAE8C63037F4}" type="presOf" srcId="{7FDC697A-A40E-4B73-B0CB-F18190C2D3B3}" destId="{4B4AD80E-6732-4818-B1E3-B7E8444466AF}" srcOrd="0" destOrd="0" presId="urn:microsoft.com/office/officeart/2005/8/layout/hierarchy1"/>
    <dgm:cxn modelId="{4FF29184-09CC-4D1A-A40A-01A24938EF66}" type="presOf" srcId="{162EBCAC-9FEA-4602-A715-ACBE21DE2CF0}" destId="{1BEF2D0F-6623-46E4-B22D-B3B21FCCE407}" srcOrd="0" destOrd="0" presId="urn:microsoft.com/office/officeart/2005/8/layout/hierarchy1"/>
    <dgm:cxn modelId="{53EF4169-6BEA-4411-B003-BAF92CAD88B7}" type="presOf" srcId="{1387F3F2-F77F-42C3-BCA7-85E0B1359879}" destId="{4392631F-6786-4280-8387-3ED1A7612D6E}" srcOrd="0" destOrd="0" presId="urn:microsoft.com/office/officeart/2005/8/layout/hierarchy1"/>
    <dgm:cxn modelId="{58EBBA4C-8521-451A-9926-B5C9AD7DCA13}" type="presOf" srcId="{096F76F9-AB36-4A5F-B0A4-5A1CBEA94AF1}" destId="{777FF715-315D-442D-962E-18CE27155EF1}" srcOrd="0" destOrd="0" presId="urn:microsoft.com/office/officeart/2005/8/layout/hierarchy1"/>
    <dgm:cxn modelId="{E05B5D83-BDC4-4D93-873B-CCA8913F1FA6}" type="presOf" srcId="{DAAE144D-7864-424E-BF44-E59EFFAA3237}" destId="{8847CFFD-F911-491B-8780-CCDF6EBD5FF7}" srcOrd="0" destOrd="0" presId="urn:microsoft.com/office/officeart/2005/8/layout/hierarchy1"/>
    <dgm:cxn modelId="{CF2028FF-AFC7-41CF-9EF6-882B2D7A83CF}" type="presOf" srcId="{A4BF66CD-E9EF-43CC-A1C5-56FAF35F1AAF}" destId="{B620DF21-40B8-496E-90DE-D73A4F916901}" srcOrd="0" destOrd="0" presId="urn:microsoft.com/office/officeart/2005/8/layout/hierarchy1"/>
    <dgm:cxn modelId="{52F70C60-5298-4D13-87F3-B9D025950FB7}" srcId="{49FDE102-7702-4249-BBBE-0471EBDD9D3E}" destId="{096F76F9-AB36-4A5F-B0A4-5A1CBEA94AF1}" srcOrd="0" destOrd="0" parTransId="{007C2C6F-BCEF-4ABE-97E1-A38C3ECEDFFB}" sibTransId="{78A4DCA7-49C9-48FB-B8CC-CF4A7DAE7DB3}"/>
    <dgm:cxn modelId="{59F055A9-EC72-4614-81E6-FB70B47214D5}" type="presOf" srcId="{007C2C6F-BCEF-4ABE-97E1-A38C3ECEDFFB}" destId="{7046B42F-54A2-4A5E-90EB-C8A4A7C8DB48}" srcOrd="0" destOrd="0" presId="urn:microsoft.com/office/officeart/2005/8/layout/hierarchy1"/>
    <dgm:cxn modelId="{B5408602-38D9-4014-9EC9-2B00B3CEAA17}" srcId="{40F4E7D3-6013-4D7E-9AAD-566D8AA6AA07}" destId="{49FDE102-7702-4249-BBBE-0471EBDD9D3E}" srcOrd="0" destOrd="0" parTransId="{0A0C58AC-AEBE-4A2A-B888-6CEB83840E74}" sibTransId="{808A8F4B-1CAC-4F85-A428-0E689CE58FCC}"/>
    <dgm:cxn modelId="{053E8DB9-271B-40D8-9933-E64253F235C2}" type="presParOf" srcId="{2C1F6788-E059-458F-A6CC-1BF57314C4E6}" destId="{54AA0E7E-642C-4984-A869-7D9FE67D13CA}" srcOrd="0" destOrd="0" presId="urn:microsoft.com/office/officeart/2005/8/layout/hierarchy1"/>
    <dgm:cxn modelId="{547E9BE8-AD9E-4986-8418-315405636D5D}" type="presParOf" srcId="{54AA0E7E-642C-4984-A869-7D9FE67D13CA}" destId="{E5337435-D618-487C-BCF1-02B7442C2E01}" srcOrd="0" destOrd="0" presId="urn:microsoft.com/office/officeart/2005/8/layout/hierarchy1"/>
    <dgm:cxn modelId="{21287E56-CB1A-4509-BEF8-37B47DB943C6}" type="presParOf" srcId="{E5337435-D618-487C-BCF1-02B7442C2E01}" destId="{942FFD70-C9B4-43E3-9BF7-5C8A7760A9D6}" srcOrd="0" destOrd="0" presId="urn:microsoft.com/office/officeart/2005/8/layout/hierarchy1"/>
    <dgm:cxn modelId="{8FCE42EB-A623-47C0-9E51-322A2EEBB3B0}" type="presParOf" srcId="{E5337435-D618-487C-BCF1-02B7442C2E01}" destId="{19852B6B-7424-4DB0-B892-9E64743D5B61}" srcOrd="1" destOrd="0" presId="urn:microsoft.com/office/officeart/2005/8/layout/hierarchy1"/>
    <dgm:cxn modelId="{AA2D75C9-F644-488D-96C4-6F36CBB1AEE6}" type="presParOf" srcId="{54AA0E7E-642C-4984-A869-7D9FE67D13CA}" destId="{2114F528-8D93-4DA1-BCC0-4782B6305938}" srcOrd="1" destOrd="0" presId="urn:microsoft.com/office/officeart/2005/8/layout/hierarchy1"/>
    <dgm:cxn modelId="{222AF285-651F-4DF8-9105-04E714BDF71C}" type="presParOf" srcId="{2114F528-8D93-4DA1-BCC0-4782B6305938}" destId="{4B4AD80E-6732-4818-B1E3-B7E8444466AF}" srcOrd="0" destOrd="0" presId="urn:microsoft.com/office/officeart/2005/8/layout/hierarchy1"/>
    <dgm:cxn modelId="{DDD3A91A-7AC9-4E53-B45E-2754E3212AD1}" type="presParOf" srcId="{2114F528-8D93-4DA1-BCC0-4782B6305938}" destId="{A6ED0EBB-AFD3-4EC6-981F-78052030A882}" srcOrd="1" destOrd="0" presId="urn:microsoft.com/office/officeart/2005/8/layout/hierarchy1"/>
    <dgm:cxn modelId="{154208E7-3E80-4711-BDB2-01C1D60E1680}" type="presParOf" srcId="{A6ED0EBB-AFD3-4EC6-981F-78052030A882}" destId="{47D6E8D4-1A4C-4EC6-996B-54B5EAD42F0C}" srcOrd="0" destOrd="0" presId="urn:microsoft.com/office/officeart/2005/8/layout/hierarchy1"/>
    <dgm:cxn modelId="{ECC4F750-0371-4531-A5B6-9DF176D91F8C}" type="presParOf" srcId="{47D6E8D4-1A4C-4EC6-996B-54B5EAD42F0C}" destId="{98CBA142-18B6-4715-BD2C-AC605C3AC123}" srcOrd="0" destOrd="0" presId="urn:microsoft.com/office/officeart/2005/8/layout/hierarchy1"/>
    <dgm:cxn modelId="{FF95A239-DCA2-406B-B4EF-767C3BDEFBFD}" type="presParOf" srcId="{47D6E8D4-1A4C-4EC6-996B-54B5EAD42F0C}" destId="{2D4C162E-0D1B-4551-A7AD-89E48F6A7888}" srcOrd="1" destOrd="0" presId="urn:microsoft.com/office/officeart/2005/8/layout/hierarchy1"/>
    <dgm:cxn modelId="{74C16CA0-DFB2-4914-A3AB-5146473F13F8}" type="presParOf" srcId="{A6ED0EBB-AFD3-4EC6-981F-78052030A882}" destId="{C5916DDA-47F0-450B-BE75-7889FD76B07D}" srcOrd="1" destOrd="0" presId="urn:microsoft.com/office/officeart/2005/8/layout/hierarchy1"/>
    <dgm:cxn modelId="{F1D30F73-E4C1-4603-B0FD-4D9F52EA65C5}" type="presParOf" srcId="{C5916DDA-47F0-450B-BE75-7889FD76B07D}" destId="{1BEF2D0F-6623-46E4-B22D-B3B21FCCE407}" srcOrd="0" destOrd="0" presId="urn:microsoft.com/office/officeart/2005/8/layout/hierarchy1"/>
    <dgm:cxn modelId="{008F0191-51C4-4FD4-9F33-152B280D78ED}" type="presParOf" srcId="{C5916DDA-47F0-450B-BE75-7889FD76B07D}" destId="{9C484D88-974B-4D92-9968-E00E3ED60193}" srcOrd="1" destOrd="0" presId="urn:microsoft.com/office/officeart/2005/8/layout/hierarchy1"/>
    <dgm:cxn modelId="{81586918-99B7-4648-98BD-DAF2654599BC}" type="presParOf" srcId="{9C484D88-974B-4D92-9968-E00E3ED60193}" destId="{48FFBAAB-87FD-49EE-9B1C-7E6BA97BEC3D}" srcOrd="0" destOrd="0" presId="urn:microsoft.com/office/officeart/2005/8/layout/hierarchy1"/>
    <dgm:cxn modelId="{B6E3BD6C-D5D8-4BF4-BAD5-7116A9E87BE3}" type="presParOf" srcId="{48FFBAAB-87FD-49EE-9B1C-7E6BA97BEC3D}" destId="{40BEB152-1DE0-4C54-A42F-B945146BEF80}" srcOrd="0" destOrd="0" presId="urn:microsoft.com/office/officeart/2005/8/layout/hierarchy1"/>
    <dgm:cxn modelId="{BDE52340-EDF0-49B3-AB7E-7F5A59AAD0A2}" type="presParOf" srcId="{48FFBAAB-87FD-49EE-9B1C-7E6BA97BEC3D}" destId="{27A24537-BC92-40CB-97D9-8356B3934E20}" srcOrd="1" destOrd="0" presId="urn:microsoft.com/office/officeart/2005/8/layout/hierarchy1"/>
    <dgm:cxn modelId="{4C7E66DB-CEF2-476B-8F89-F6A21590D5E8}" type="presParOf" srcId="{9C484D88-974B-4D92-9968-E00E3ED60193}" destId="{E20855CB-40E1-4CED-A127-31DCF19E03F8}" srcOrd="1" destOrd="0" presId="urn:microsoft.com/office/officeart/2005/8/layout/hierarchy1"/>
    <dgm:cxn modelId="{860DB0E5-89DF-44C2-8588-1DE9CC0AA478}" type="presParOf" srcId="{E20855CB-40E1-4CED-A127-31DCF19E03F8}" destId="{F191C146-CCB8-4D0F-9812-EF4E9653D6B6}" srcOrd="0" destOrd="0" presId="urn:microsoft.com/office/officeart/2005/8/layout/hierarchy1"/>
    <dgm:cxn modelId="{B68C8168-D53F-4FD6-AB80-1946EF3331A2}" type="presParOf" srcId="{E20855CB-40E1-4CED-A127-31DCF19E03F8}" destId="{8F77EAFD-F115-44CB-92B5-CC2FD3A3B7D3}" srcOrd="1" destOrd="0" presId="urn:microsoft.com/office/officeart/2005/8/layout/hierarchy1"/>
    <dgm:cxn modelId="{E7400073-BC2A-4BAB-91FC-87AC27F60483}" type="presParOf" srcId="{8F77EAFD-F115-44CB-92B5-CC2FD3A3B7D3}" destId="{CDC8F312-735E-410A-835F-0294DC313F7C}" srcOrd="0" destOrd="0" presId="urn:microsoft.com/office/officeart/2005/8/layout/hierarchy1"/>
    <dgm:cxn modelId="{DE23C8FD-32DD-4C57-B77C-B508362FFD8C}" type="presParOf" srcId="{CDC8F312-735E-410A-835F-0294DC313F7C}" destId="{595EA91F-E227-46B2-9C76-DB19FD84E310}" srcOrd="0" destOrd="0" presId="urn:microsoft.com/office/officeart/2005/8/layout/hierarchy1"/>
    <dgm:cxn modelId="{FE80829F-68A5-4F03-A370-2FBF87BAD39E}" type="presParOf" srcId="{CDC8F312-735E-410A-835F-0294DC313F7C}" destId="{E589DE4A-8783-4B5D-9FC8-8C0AACE56FD8}" srcOrd="1" destOrd="0" presId="urn:microsoft.com/office/officeart/2005/8/layout/hierarchy1"/>
    <dgm:cxn modelId="{3B1E7676-D952-4ABB-B0C3-AD7C2D143C34}" type="presParOf" srcId="{8F77EAFD-F115-44CB-92B5-CC2FD3A3B7D3}" destId="{DF1F9BB2-3CA3-472A-A691-4BC74922BB1D}" srcOrd="1" destOrd="0" presId="urn:microsoft.com/office/officeart/2005/8/layout/hierarchy1"/>
    <dgm:cxn modelId="{A35E8175-B2FD-43C6-8620-ED4D86E2C585}" type="presParOf" srcId="{2114F528-8D93-4DA1-BCC0-4782B6305938}" destId="{0858978F-E193-4514-8172-F603382319F3}" srcOrd="2" destOrd="0" presId="urn:microsoft.com/office/officeart/2005/8/layout/hierarchy1"/>
    <dgm:cxn modelId="{105C3923-0D78-4F5A-B42B-D4B238BB4B89}" type="presParOf" srcId="{2114F528-8D93-4DA1-BCC0-4782B6305938}" destId="{C0595E17-DB24-4D95-B628-8A716A2103E3}" srcOrd="3" destOrd="0" presId="urn:microsoft.com/office/officeart/2005/8/layout/hierarchy1"/>
    <dgm:cxn modelId="{875C1DE0-C323-48B9-A6C8-ECD027E32E5F}" type="presParOf" srcId="{C0595E17-DB24-4D95-B628-8A716A2103E3}" destId="{336A5591-6915-4C23-B33B-5C111EA66B86}" srcOrd="0" destOrd="0" presId="urn:microsoft.com/office/officeart/2005/8/layout/hierarchy1"/>
    <dgm:cxn modelId="{AFF4BF97-17AE-4F74-A4B2-6012FAFA5683}" type="presParOf" srcId="{336A5591-6915-4C23-B33B-5C111EA66B86}" destId="{2074E30C-463E-499B-B04A-243F8EFDF22B}" srcOrd="0" destOrd="0" presId="urn:microsoft.com/office/officeart/2005/8/layout/hierarchy1"/>
    <dgm:cxn modelId="{45503DCB-8443-49D6-B3DD-CB2F382E158C}" type="presParOf" srcId="{336A5591-6915-4C23-B33B-5C111EA66B86}" destId="{40CD7E51-94C2-4F0F-AD1E-38BA6BFEACAD}" srcOrd="1" destOrd="0" presId="urn:microsoft.com/office/officeart/2005/8/layout/hierarchy1"/>
    <dgm:cxn modelId="{0872EB5D-A793-41FE-BD73-B59F8F1AFA1F}" type="presParOf" srcId="{C0595E17-DB24-4D95-B628-8A716A2103E3}" destId="{CB2401AC-721B-4018-8CD0-0D0068E64739}" srcOrd="1" destOrd="0" presId="urn:microsoft.com/office/officeart/2005/8/layout/hierarchy1"/>
    <dgm:cxn modelId="{A1667BBA-729A-4E5F-A800-09CB66E41968}" type="presParOf" srcId="{CB2401AC-721B-4018-8CD0-0D0068E64739}" destId="{2BDDB8EB-61D3-4002-BD06-90B85F3CEB1E}" srcOrd="0" destOrd="0" presId="urn:microsoft.com/office/officeart/2005/8/layout/hierarchy1"/>
    <dgm:cxn modelId="{AF51E001-AA5B-4BC3-AEB0-43D2494132CA}" type="presParOf" srcId="{CB2401AC-721B-4018-8CD0-0D0068E64739}" destId="{B0A645A8-47D3-4895-839F-AC6543CB3FB6}" srcOrd="1" destOrd="0" presId="urn:microsoft.com/office/officeart/2005/8/layout/hierarchy1"/>
    <dgm:cxn modelId="{13CC5E65-CFC8-4AC4-B1F9-680AA4945EDC}" type="presParOf" srcId="{B0A645A8-47D3-4895-839F-AC6543CB3FB6}" destId="{A89B475C-ECFC-41DD-8D75-D75783FA9855}" srcOrd="0" destOrd="0" presId="urn:microsoft.com/office/officeart/2005/8/layout/hierarchy1"/>
    <dgm:cxn modelId="{D4DBA0C1-F13C-4B4B-A5BF-2F17D64519DE}" type="presParOf" srcId="{A89B475C-ECFC-41DD-8D75-D75783FA9855}" destId="{CAA908CC-F5AA-4110-B04A-1979B50FC9A5}" srcOrd="0" destOrd="0" presId="urn:microsoft.com/office/officeart/2005/8/layout/hierarchy1"/>
    <dgm:cxn modelId="{F049A9BE-DAA9-4981-A954-17582A00DC96}" type="presParOf" srcId="{A89B475C-ECFC-41DD-8D75-D75783FA9855}" destId="{6B866229-E500-49C4-A469-3D1FA92911EB}" srcOrd="1" destOrd="0" presId="urn:microsoft.com/office/officeart/2005/8/layout/hierarchy1"/>
    <dgm:cxn modelId="{FD13700B-69DE-4F6E-8F7D-883751098048}" type="presParOf" srcId="{B0A645A8-47D3-4895-839F-AC6543CB3FB6}" destId="{4BAE87B9-01CB-4205-9218-7CF0775C6341}" srcOrd="1" destOrd="0" presId="urn:microsoft.com/office/officeart/2005/8/layout/hierarchy1"/>
    <dgm:cxn modelId="{ADDF0F5F-0056-4AB9-A8DA-F5412C3D4725}" type="presParOf" srcId="{4BAE87B9-01CB-4205-9218-7CF0775C6341}" destId="{7046B42F-54A2-4A5E-90EB-C8A4A7C8DB48}" srcOrd="0" destOrd="0" presId="urn:microsoft.com/office/officeart/2005/8/layout/hierarchy1"/>
    <dgm:cxn modelId="{D8C18A7D-745C-4B94-A80D-0F8C3FA803ED}" type="presParOf" srcId="{4BAE87B9-01CB-4205-9218-7CF0775C6341}" destId="{8FE68E0D-64BA-4632-BD3D-9FB4585D4C1B}" srcOrd="1" destOrd="0" presId="urn:microsoft.com/office/officeart/2005/8/layout/hierarchy1"/>
    <dgm:cxn modelId="{884CD514-9B2E-4DB7-A80A-D6B79700A72A}" type="presParOf" srcId="{8FE68E0D-64BA-4632-BD3D-9FB4585D4C1B}" destId="{5EEF4E17-E98E-476D-BD8F-82CED5FF9E14}" srcOrd="0" destOrd="0" presId="urn:microsoft.com/office/officeart/2005/8/layout/hierarchy1"/>
    <dgm:cxn modelId="{B04F2648-1B4E-4A02-9B43-068E985C4748}" type="presParOf" srcId="{5EEF4E17-E98E-476D-BD8F-82CED5FF9E14}" destId="{6763D6B3-DB32-47C7-8162-F6516375673F}" srcOrd="0" destOrd="0" presId="urn:microsoft.com/office/officeart/2005/8/layout/hierarchy1"/>
    <dgm:cxn modelId="{B8E99884-8B91-4998-AA6E-CB8F33555F6A}" type="presParOf" srcId="{5EEF4E17-E98E-476D-BD8F-82CED5FF9E14}" destId="{777FF715-315D-442D-962E-18CE27155EF1}" srcOrd="1" destOrd="0" presId="urn:microsoft.com/office/officeart/2005/8/layout/hierarchy1"/>
    <dgm:cxn modelId="{4E4DC46A-142D-4D98-A2F4-DE7CDF2779B1}" type="presParOf" srcId="{8FE68E0D-64BA-4632-BD3D-9FB4585D4C1B}" destId="{4C0177D8-C1E8-403C-914D-46EF561B70BF}" srcOrd="1" destOrd="0" presId="urn:microsoft.com/office/officeart/2005/8/layout/hierarchy1"/>
    <dgm:cxn modelId="{9EFBF088-0FD4-4EC1-8E8C-5E9097282399}" type="presParOf" srcId="{2114F528-8D93-4DA1-BCC0-4782B6305938}" destId="{8847CFFD-F911-491B-8780-CCDF6EBD5FF7}" srcOrd="4" destOrd="0" presId="urn:microsoft.com/office/officeart/2005/8/layout/hierarchy1"/>
    <dgm:cxn modelId="{C6F66557-A09E-41C6-8BAF-A139877A0ACA}" type="presParOf" srcId="{2114F528-8D93-4DA1-BCC0-4782B6305938}" destId="{AE211C80-0505-42EC-A6C9-C205618E53EB}" srcOrd="5" destOrd="0" presId="urn:microsoft.com/office/officeart/2005/8/layout/hierarchy1"/>
    <dgm:cxn modelId="{689E0951-F0CB-4CB6-B914-F49A60DF1B2C}" type="presParOf" srcId="{AE211C80-0505-42EC-A6C9-C205618E53EB}" destId="{F7695702-058F-46AE-9235-9527BAEC18B9}" srcOrd="0" destOrd="0" presId="urn:microsoft.com/office/officeart/2005/8/layout/hierarchy1"/>
    <dgm:cxn modelId="{30AF7544-C743-429B-9F1A-8C0720A4DB2E}" type="presParOf" srcId="{F7695702-058F-46AE-9235-9527BAEC18B9}" destId="{2A8806D3-7E5D-4944-B456-8C280231BCCC}" srcOrd="0" destOrd="0" presId="urn:microsoft.com/office/officeart/2005/8/layout/hierarchy1"/>
    <dgm:cxn modelId="{5332E1CB-ED43-4FBF-A061-D615649FF61C}" type="presParOf" srcId="{F7695702-058F-46AE-9235-9527BAEC18B9}" destId="{7F530B4B-0F81-4B3E-ABC2-EADE12649D8A}" srcOrd="1" destOrd="0" presId="urn:microsoft.com/office/officeart/2005/8/layout/hierarchy1"/>
    <dgm:cxn modelId="{9607B8F5-638F-42D9-AD31-17861F88879E}" type="presParOf" srcId="{AE211C80-0505-42EC-A6C9-C205618E53EB}" destId="{4F447744-1B80-4937-80A3-9264C9EFBBE0}" srcOrd="1" destOrd="0" presId="urn:microsoft.com/office/officeart/2005/8/layout/hierarchy1"/>
    <dgm:cxn modelId="{AC550A98-DF41-4629-9657-D1EDB0709FFA}" type="presParOf" srcId="{4F447744-1B80-4937-80A3-9264C9EFBBE0}" destId="{4392631F-6786-4280-8387-3ED1A7612D6E}" srcOrd="0" destOrd="0" presId="urn:microsoft.com/office/officeart/2005/8/layout/hierarchy1"/>
    <dgm:cxn modelId="{D21E483E-3CEE-40BD-AAFF-67D921DE67BC}" type="presParOf" srcId="{4F447744-1B80-4937-80A3-9264C9EFBBE0}" destId="{09E690C1-25DB-4AF0-8941-D9E73A9D5FAA}" srcOrd="1" destOrd="0" presId="urn:microsoft.com/office/officeart/2005/8/layout/hierarchy1"/>
    <dgm:cxn modelId="{C8003792-FA69-410F-953C-52716BF8F2C8}" type="presParOf" srcId="{09E690C1-25DB-4AF0-8941-D9E73A9D5FAA}" destId="{B3ADC167-20C9-4D2B-A180-B63EE09D5F67}" srcOrd="0" destOrd="0" presId="urn:microsoft.com/office/officeart/2005/8/layout/hierarchy1"/>
    <dgm:cxn modelId="{F7322723-1D57-4FE3-8CD6-E5961A878EAE}" type="presParOf" srcId="{B3ADC167-20C9-4D2B-A180-B63EE09D5F67}" destId="{14984DCE-8F23-4164-B6DA-5597AF35A150}" srcOrd="0" destOrd="0" presId="urn:microsoft.com/office/officeart/2005/8/layout/hierarchy1"/>
    <dgm:cxn modelId="{BC8ECBCD-2D14-4C1C-99D9-37DA303DFE73}" type="presParOf" srcId="{B3ADC167-20C9-4D2B-A180-B63EE09D5F67}" destId="{4097A09A-30B0-4B12-B86D-6C5A4BA19DC6}" srcOrd="1" destOrd="0" presId="urn:microsoft.com/office/officeart/2005/8/layout/hierarchy1"/>
    <dgm:cxn modelId="{3CA1F659-E6D5-4993-A7D4-88AAF824B3F2}" type="presParOf" srcId="{09E690C1-25DB-4AF0-8941-D9E73A9D5FAA}" destId="{371DF990-2637-4F4D-82C5-2E1507A8D6B1}" srcOrd="1" destOrd="0" presId="urn:microsoft.com/office/officeart/2005/8/layout/hierarchy1"/>
    <dgm:cxn modelId="{409F71D8-A211-42DF-8EB0-63ACFAC68D5A}" type="presParOf" srcId="{371DF990-2637-4F4D-82C5-2E1507A8D6B1}" destId="{5422A6E4-369E-4863-AA88-2B75BD0CF201}" srcOrd="0" destOrd="0" presId="urn:microsoft.com/office/officeart/2005/8/layout/hierarchy1"/>
    <dgm:cxn modelId="{B461D34A-EFCC-47C3-8CA3-3D0E8B0EDBD0}" type="presParOf" srcId="{371DF990-2637-4F4D-82C5-2E1507A8D6B1}" destId="{5E3BCFD6-BC45-4CF1-87E2-3ABF751FF52B}" srcOrd="1" destOrd="0" presId="urn:microsoft.com/office/officeart/2005/8/layout/hierarchy1"/>
    <dgm:cxn modelId="{19DBAD59-6781-41B9-A2B5-3A44C50CB732}" type="presParOf" srcId="{5E3BCFD6-BC45-4CF1-87E2-3ABF751FF52B}" destId="{233DC2E5-C0FB-4A5D-A713-9AE9A850386C}" srcOrd="0" destOrd="0" presId="urn:microsoft.com/office/officeart/2005/8/layout/hierarchy1"/>
    <dgm:cxn modelId="{1A51F2A7-FF40-449F-A3DA-5B3BB90890D9}" type="presParOf" srcId="{233DC2E5-C0FB-4A5D-A713-9AE9A850386C}" destId="{A08F835B-575A-4311-9CC4-2963FBC3FD5D}" srcOrd="0" destOrd="0" presId="urn:microsoft.com/office/officeart/2005/8/layout/hierarchy1"/>
    <dgm:cxn modelId="{522A2EF5-37EC-4C52-983D-CA687448F1DD}" type="presParOf" srcId="{233DC2E5-C0FB-4A5D-A713-9AE9A850386C}" destId="{0BCBFB61-4A1E-45BB-9813-CECDA1DE828D}" srcOrd="1" destOrd="0" presId="urn:microsoft.com/office/officeart/2005/8/layout/hierarchy1"/>
    <dgm:cxn modelId="{16B18D70-222A-493E-94A2-D96CD61115E0}" type="presParOf" srcId="{5E3BCFD6-BC45-4CF1-87E2-3ABF751FF52B}" destId="{0F2D1FAA-6E60-4038-B30D-6983959430A6}" srcOrd="1" destOrd="0" presId="urn:microsoft.com/office/officeart/2005/8/layout/hierarchy1"/>
    <dgm:cxn modelId="{16655166-B033-43A7-9E7B-B280F715C4E6}" type="presParOf" srcId="{2114F528-8D93-4DA1-BCC0-4782B6305938}" destId="{0C972C77-DB82-4435-8DCA-7211FAC22541}" srcOrd="6" destOrd="0" presId="urn:microsoft.com/office/officeart/2005/8/layout/hierarchy1"/>
    <dgm:cxn modelId="{EB652B9D-22C7-41A9-9EDE-B0BB3FC87B18}" type="presParOf" srcId="{2114F528-8D93-4DA1-BCC0-4782B6305938}" destId="{4A4A92EA-7666-43F3-B96B-F7924624B958}" srcOrd="7" destOrd="0" presId="urn:microsoft.com/office/officeart/2005/8/layout/hierarchy1"/>
    <dgm:cxn modelId="{92EF3BEA-EFA9-4C01-85EE-7D24CE073CB8}" type="presParOf" srcId="{4A4A92EA-7666-43F3-B96B-F7924624B958}" destId="{3D99246C-F2FC-4FE8-A422-0CF4FC2B9B62}" srcOrd="0" destOrd="0" presId="urn:microsoft.com/office/officeart/2005/8/layout/hierarchy1"/>
    <dgm:cxn modelId="{9E924109-B287-4667-A26C-FB50D1136D49}" type="presParOf" srcId="{3D99246C-F2FC-4FE8-A422-0CF4FC2B9B62}" destId="{612BEE6A-A66B-4569-87CB-1504FE7D8684}" srcOrd="0" destOrd="0" presId="urn:microsoft.com/office/officeart/2005/8/layout/hierarchy1"/>
    <dgm:cxn modelId="{24E5E9D5-2E07-44A3-97D8-739F40E8D71C}" type="presParOf" srcId="{3D99246C-F2FC-4FE8-A422-0CF4FC2B9B62}" destId="{B1145A36-EEC5-4B95-8E76-07524A25AEAE}" srcOrd="1" destOrd="0" presId="urn:microsoft.com/office/officeart/2005/8/layout/hierarchy1"/>
    <dgm:cxn modelId="{46AD88FC-E753-4113-8336-F6F17EA0F756}" type="presParOf" srcId="{4A4A92EA-7666-43F3-B96B-F7924624B958}" destId="{4E313912-B0A6-41C3-8C6E-75192B9FA524}" srcOrd="1" destOrd="0" presId="urn:microsoft.com/office/officeart/2005/8/layout/hierarchy1"/>
    <dgm:cxn modelId="{9681DCCE-D468-450E-8094-3B23CEB6956B}" type="presParOf" srcId="{4E313912-B0A6-41C3-8C6E-75192B9FA524}" destId="{FDBA4A47-C2FD-4C21-8957-251970EFCABF}" srcOrd="0" destOrd="0" presId="urn:microsoft.com/office/officeart/2005/8/layout/hierarchy1"/>
    <dgm:cxn modelId="{FE21C18D-8647-4259-9AEF-733F18AECB61}" type="presParOf" srcId="{4E313912-B0A6-41C3-8C6E-75192B9FA524}" destId="{84407570-0C19-45D1-8455-26503A95794C}" srcOrd="1" destOrd="0" presId="urn:microsoft.com/office/officeart/2005/8/layout/hierarchy1"/>
    <dgm:cxn modelId="{7FEB0705-2B65-4F37-8E7D-B6AF306929CC}" type="presParOf" srcId="{84407570-0C19-45D1-8455-26503A95794C}" destId="{DE93B381-206C-4E9E-B01B-12E289816421}" srcOrd="0" destOrd="0" presId="urn:microsoft.com/office/officeart/2005/8/layout/hierarchy1"/>
    <dgm:cxn modelId="{E22D0D17-F929-40E3-A05E-8DECFE114469}" type="presParOf" srcId="{DE93B381-206C-4E9E-B01B-12E289816421}" destId="{397A313A-6DF6-44AE-959D-1F4D1AE3D74A}" srcOrd="0" destOrd="0" presId="urn:microsoft.com/office/officeart/2005/8/layout/hierarchy1"/>
    <dgm:cxn modelId="{5F54435B-4B70-4BA8-A3D1-3D9BE113284E}" type="presParOf" srcId="{DE93B381-206C-4E9E-B01B-12E289816421}" destId="{CAB43A08-2E66-4965-9515-9DFE70592C8B}" srcOrd="1" destOrd="0" presId="urn:microsoft.com/office/officeart/2005/8/layout/hierarchy1"/>
    <dgm:cxn modelId="{86A537C1-D7EE-4646-B5C8-C200CB9E73E2}" type="presParOf" srcId="{84407570-0C19-45D1-8455-26503A95794C}" destId="{13A92BA1-78D2-45C5-952F-C83441202A6C}" srcOrd="1" destOrd="0" presId="urn:microsoft.com/office/officeart/2005/8/layout/hierarchy1"/>
    <dgm:cxn modelId="{1865509F-3871-4C2E-9046-58C37BA52DEC}" type="presParOf" srcId="{13A92BA1-78D2-45C5-952F-C83441202A6C}" destId="{0B3D83D5-AE7F-409A-ADFB-84AC16BD493D}" srcOrd="0" destOrd="0" presId="urn:microsoft.com/office/officeart/2005/8/layout/hierarchy1"/>
    <dgm:cxn modelId="{2C138084-6AE0-4A55-B871-9EC2B7EC8F28}" type="presParOf" srcId="{13A92BA1-78D2-45C5-952F-C83441202A6C}" destId="{3AFC4C30-11D6-4C45-88A8-30E129DC93CD}" srcOrd="1" destOrd="0" presId="urn:microsoft.com/office/officeart/2005/8/layout/hierarchy1"/>
    <dgm:cxn modelId="{4573B1FC-1649-4CD0-B5FE-1B1C869ADF31}" type="presParOf" srcId="{3AFC4C30-11D6-4C45-88A8-30E129DC93CD}" destId="{8753EBEF-073D-4BDB-B1E7-5664CBA89DBB}" srcOrd="0" destOrd="0" presId="urn:microsoft.com/office/officeart/2005/8/layout/hierarchy1"/>
    <dgm:cxn modelId="{45DDAEB2-FDD1-41FA-9A5C-E224E7509673}" type="presParOf" srcId="{8753EBEF-073D-4BDB-B1E7-5664CBA89DBB}" destId="{FFBCF147-F8CB-4435-8B7F-D2AA992BDC8B}" srcOrd="0" destOrd="0" presId="urn:microsoft.com/office/officeart/2005/8/layout/hierarchy1"/>
    <dgm:cxn modelId="{99DB1FBB-461B-4F0D-BEFC-09088F7E4A1F}" type="presParOf" srcId="{8753EBEF-073D-4BDB-B1E7-5664CBA89DBB}" destId="{4C397A3F-31C6-49E3-940F-9E9CB9ACD14E}" srcOrd="1" destOrd="0" presId="urn:microsoft.com/office/officeart/2005/8/layout/hierarchy1"/>
    <dgm:cxn modelId="{7ECEC772-5551-46AA-ACC4-D87B6F4433FB}" type="presParOf" srcId="{3AFC4C30-11D6-4C45-88A8-30E129DC93CD}" destId="{BB3FD7CF-0194-46BD-8782-4E9365F943B9}" srcOrd="1" destOrd="0" presId="urn:microsoft.com/office/officeart/2005/8/layout/hierarchy1"/>
    <dgm:cxn modelId="{BC052368-6DF9-4AC2-A653-1C35FB7862B3}" type="presParOf" srcId="{2114F528-8D93-4DA1-BCC0-4782B6305938}" destId="{B620DF21-40B8-496E-90DE-D73A4F916901}" srcOrd="8" destOrd="0" presId="urn:microsoft.com/office/officeart/2005/8/layout/hierarchy1"/>
    <dgm:cxn modelId="{36E69599-1116-4370-82F6-96A9151D8E53}" type="presParOf" srcId="{2114F528-8D93-4DA1-BCC0-4782B6305938}" destId="{89CB44D1-1937-4908-823B-8ACCD63BB8A3}" srcOrd="9" destOrd="0" presId="urn:microsoft.com/office/officeart/2005/8/layout/hierarchy1"/>
    <dgm:cxn modelId="{635558E7-3BEB-4038-9D8A-2B74AE4C6E4E}" type="presParOf" srcId="{89CB44D1-1937-4908-823B-8ACCD63BB8A3}" destId="{504081D0-A17D-454C-A3E8-E8A0AA48DD60}" srcOrd="0" destOrd="0" presId="urn:microsoft.com/office/officeart/2005/8/layout/hierarchy1"/>
    <dgm:cxn modelId="{3BE6134C-F5C3-4F92-AE0E-EAD42D2F3B4B}" type="presParOf" srcId="{504081D0-A17D-454C-A3E8-E8A0AA48DD60}" destId="{60D0498C-6D9B-4630-BCA9-256232053B71}" srcOrd="0" destOrd="0" presId="urn:microsoft.com/office/officeart/2005/8/layout/hierarchy1"/>
    <dgm:cxn modelId="{3A765D56-3DCF-437A-A2E0-CE958A93AD1B}" type="presParOf" srcId="{504081D0-A17D-454C-A3E8-E8A0AA48DD60}" destId="{71FD94B4-2F17-4E82-83A1-FB21AF7A1231}" srcOrd="1" destOrd="0" presId="urn:microsoft.com/office/officeart/2005/8/layout/hierarchy1"/>
    <dgm:cxn modelId="{BF57989E-8D7C-490A-BAE0-7492660F020F}" type="presParOf" srcId="{89CB44D1-1937-4908-823B-8ACCD63BB8A3}" destId="{15CDB433-4098-4C6C-ADB2-D018FC318F39}" srcOrd="1" destOrd="0" presId="urn:microsoft.com/office/officeart/2005/8/layout/hierarchy1"/>
    <dgm:cxn modelId="{C6147390-A7C3-4372-9298-403B910E0680}" type="presParOf" srcId="{15CDB433-4098-4C6C-ADB2-D018FC318F39}" destId="{8D2BB859-492E-4A5B-9AC3-CD0C1E94DE44}" srcOrd="0" destOrd="0" presId="urn:microsoft.com/office/officeart/2005/8/layout/hierarchy1"/>
    <dgm:cxn modelId="{70C8C5D7-5533-4A2F-8A26-1A8F5C47533B}" type="presParOf" srcId="{15CDB433-4098-4C6C-ADB2-D018FC318F39}" destId="{2764C8FF-763C-4300-90D5-461D594FEF4C}" srcOrd="1" destOrd="0" presId="urn:microsoft.com/office/officeart/2005/8/layout/hierarchy1"/>
    <dgm:cxn modelId="{6F55EFF8-ABE7-41C9-80CA-905103D5704D}" type="presParOf" srcId="{2764C8FF-763C-4300-90D5-461D594FEF4C}" destId="{A7B88558-6DED-41E5-9F90-65A2A0EC80FB}" srcOrd="0" destOrd="0" presId="urn:microsoft.com/office/officeart/2005/8/layout/hierarchy1"/>
    <dgm:cxn modelId="{F3F71C41-6E44-4158-A189-0BA265A5C0E5}" type="presParOf" srcId="{A7B88558-6DED-41E5-9F90-65A2A0EC80FB}" destId="{A0785AF5-D3E5-470C-8F64-96A553E947BD}" srcOrd="0" destOrd="0" presId="urn:microsoft.com/office/officeart/2005/8/layout/hierarchy1"/>
    <dgm:cxn modelId="{B6666C1C-FEFE-4DEB-ABC4-D1544ADC7EFB}" type="presParOf" srcId="{A7B88558-6DED-41E5-9F90-65A2A0EC80FB}" destId="{7023B09C-B0B7-4A8B-8E17-5299B32EE458}" srcOrd="1" destOrd="0" presId="urn:microsoft.com/office/officeart/2005/8/layout/hierarchy1"/>
    <dgm:cxn modelId="{6DD925EB-D1FA-44F9-8B28-190935ACC6FE}" type="presParOf" srcId="{2764C8FF-763C-4300-90D5-461D594FEF4C}" destId="{1FA07E76-BF5E-4FC3-AB86-2F0BB6859AC4}" srcOrd="1" destOrd="0" presId="urn:microsoft.com/office/officeart/2005/8/layout/hierarchy1"/>
    <dgm:cxn modelId="{8FFE2DC9-D637-4446-BFE7-4D042C6580E9}" type="presParOf" srcId="{1FA07E76-BF5E-4FC3-AB86-2F0BB6859AC4}" destId="{EBF456EC-EECB-47BD-A0FF-D0DEEFCECD8C}" srcOrd="0" destOrd="0" presId="urn:microsoft.com/office/officeart/2005/8/layout/hierarchy1"/>
    <dgm:cxn modelId="{6EB08D1B-50EA-4D75-96DB-1A42CFE5695B}" type="presParOf" srcId="{1FA07E76-BF5E-4FC3-AB86-2F0BB6859AC4}" destId="{23BDA501-07CD-4585-BA7F-BA4F575F20F9}" srcOrd="1" destOrd="0" presId="urn:microsoft.com/office/officeart/2005/8/layout/hierarchy1"/>
    <dgm:cxn modelId="{3CC310DD-93F5-457B-A589-7BE11A28AE45}" type="presParOf" srcId="{23BDA501-07CD-4585-BA7F-BA4F575F20F9}" destId="{0F7B638D-82BF-4E54-ADF5-3706E8BCDC7A}" srcOrd="0" destOrd="0" presId="urn:microsoft.com/office/officeart/2005/8/layout/hierarchy1"/>
    <dgm:cxn modelId="{D37D7E7E-4D38-48EF-80F7-EF1219B88021}" type="presParOf" srcId="{0F7B638D-82BF-4E54-ADF5-3706E8BCDC7A}" destId="{A9581963-423D-4980-BA97-5F14F5170A81}" srcOrd="0" destOrd="0" presId="urn:microsoft.com/office/officeart/2005/8/layout/hierarchy1"/>
    <dgm:cxn modelId="{1BEDBE27-4076-47F9-9A52-237E5DEFEF87}" type="presParOf" srcId="{0F7B638D-82BF-4E54-ADF5-3706E8BCDC7A}" destId="{EB2DB518-2861-4C23-9DB0-09BF55D0ECB0}" srcOrd="1" destOrd="0" presId="urn:microsoft.com/office/officeart/2005/8/layout/hierarchy1"/>
    <dgm:cxn modelId="{73C15481-B121-4BDD-8F58-D7F35E4838BF}" type="presParOf" srcId="{23BDA501-07CD-4585-BA7F-BA4F575F20F9}" destId="{8A2151CA-1911-414C-873A-DA2B038BB5C2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D72053B6-E75B-4FC0-99B1-C6FFCC6DF560}" type="doc">
      <dgm:prSet loTypeId="urn:microsoft.com/office/officeart/2005/8/layout/hierarchy4" loCatId="list" qsTypeId="urn:microsoft.com/office/officeart/2005/8/quickstyle/3d2" qsCatId="3D" csTypeId="urn:microsoft.com/office/officeart/2005/8/colors/accent1_2" csCatId="accent1" phldr="1"/>
      <dgm:spPr/>
      <dgm:t>
        <a:bodyPr/>
        <a:lstStyle/>
        <a:p>
          <a:pPr rtl="1"/>
          <a:endParaRPr lang="fa-IR"/>
        </a:p>
      </dgm:t>
    </dgm:pt>
    <dgm:pt modelId="{60398F01-9D52-435E-97D3-2E0E85F3ADC0}">
      <dgm:prSet phldrT="[Text]" custT="1">
        <dgm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برق صنعتی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20F9306E-CFB9-4416-8FE5-2BB49C861280}" type="parTrans" cxnId="{5A84E673-F11C-47B1-9105-44EB7665BCA8}">
      <dgm:prSet/>
      <dgm:spPr/>
      <dgm:t>
        <a:bodyPr/>
        <a:lstStyle/>
        <a:p>
          <a:pPr rtl="1"/>
          <a:endParaRPr lang="fa-IR"/>
        </a:p>
      </dgm:t>
    </dgm:pt>
    <dgm:pt modelId="{51827DBB-6AFE-432E-A29A-C0F9AAEF22BA}" type="sibTrans" cxnId="{5A84E673-F11C-47B1-9105-44EB7665BCA8}">
      <dgm:prSet/>
      <dgm:spPr/>
      <dgm:t>
        <a:bodyPr/>
        <a:lstStyle/>
        <a:p>
          <a:pPr rtl="1"/>
          <a:endParaRPr lang="fa-IR"/>
        </a:p>
      </dgm:t>
    </dgm:pt>
    <dgm:pt modelId="{98018A1F-9EBB-4F2F-A844-A4F9453F7DF8}">
      <dgm:prSet phldrT="[Text]" phldr="1"/>
      <dgm:spPr/>
      <dgm:t>
        <a:bodyPr/>
        <a:lstStyle/>
        <a:p>
          <a:pPr rtl="1"/>
          <a:endParaRPr lang="fa-IR"/>
        </a:p>
      </dgm:t>
    </dgm:pt>
    <dgm:pt modelId="{05B1EC26-815B-46DB-9B8F-87269AC6F908}" type="parTrans" cxnId="{963F9309-9D12-4CBF-8202-C22AE365B255}">
      <dgm:prSet/>
      <dgm:spPr/>
      <dgm:t>
        <a:bodyPr/>
        <a:lstStyle/>
        <a:p>
          <a:pPr rtl="1"/>
          <a:endParaRPr lang="fa-IR"/>
        </a:p>
      </dgm:t>
    </dgm:pt>
    <dgm:pt modelId="{BD6E42B4-3D01-4177-9F98-16AAF0626531}" type="sibTrans" cxnId="{963F9309-9D12-4CBF-8202-C22AE365B255}">
      <dgm:prSet/>
      <dgm:spPr/>
      <dgm:t>
        <a:bodyPr/>
        <a:lstStyle/>
        <a:p>
          <a:pPr rtl="1"/>
          <a:endParaRPr lang="fa-IR"/>
        </a:p>
      </dgm:t>
    </dgm:pt>
    <dgm:pt modelId="{423094F3-3617-4A6D-A186-F15E3C384D5C}">
      <dgm:prSet phldrT="[Text]" custT="1">
        <dgm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الکترونیک عمومی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FF1C7C82-F245-4006-877A-D80E68A91B02}" type="parTrans" cxnId="{4C0991EA-C7FC-489C-A390-585DED0036B3}">
      <dgm:prSet/>
      <dgm:spPr/>
      <dgm:t>
        <a:bodyPr/>
        <a:lstStyle/>
        <a:p>
          <a:pPr rtl="1"/>
          <a:endParaRPr lang="fa-IR"/>
        </a:p>
      </dgm:t>
    </dgm:pt>
    <dgm:pt modelId="{EB795CF4-510B-4EFA-8CFB-0C881DFA7FBD}" type="sibTrans" cxnId="{4C0991EA-C7FC-489C-A390-585DED0036B3}">
      <dgm:prSet/>
      <dgm:spPr/>
      <dgm:t>
        <a:bodyPr/>
        <a:lstStyle/>
        <a:p>
          <a:pPr rtl="1"/>
          <a:endParaRPr lang="fa-IR"/>
        </a:p>
      </dgm:t>
    </dgm:pt>
    <dgm:pt modelId="{44284A50-4F98-4486-85A4-209BF96FF3EF}">
      <dgm:prSet phldrT="[Text]" custT="1">
        <dgm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برق قدرت ( توزیع )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F16EF8C3-A5C1-494D-B047-CA2C1E739289}" type="parTrans" cxnId="{D4C4E211-B3F1-4C65-8831-21CF49F27296}">
      <dgm:prSet/>
      <dgm:spPr/>
      <dgm:t>
        <a:bodyPr/>
        <a:lstStyle/>
        <a:p>
          <a:pPr rtl="1"/>
          <a:endParaRPr lang="fa-IR"/>
        </a:p>
      </dgm:t>
    </dgm:pt>
    <dgm:pt modelId="{357ED5B7-2EC1-4267-9238-BD8158AADCB3}" type="sibTrans" cxnId="{D4C4E211-B3F1-4C65-8831-21CF49F27296}">
      <dgm:prSet/>
      <dgm:spPr/>
      <dgm:t>
        <a:bodyPr/>
        <a:lstStyle/>
        <a:p>
          <a:pPr rtl="1"/>
          <a:endParaRPr lang="fa-IR"/>
        </a:p>
      </dgm:t>
    </dgm:pt>
    <dgm:pt modelId="{889E10DA-FF78-4D9D-A388-65267939AC3E}">
      <dgm:prSet custT="1">
        <dgm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3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کارهای عمومی ساختمان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87F81DA1-6D62-4623-B717-79FCCE0B2654}" type="parTrans" cxnId="{C825D2C4-41E1-4A3F-A6B4-5DCE7B7EEA12}">
      <dgm:prSet/>
      <dgm:spPr/>
      <dgm:t>
        <a:bodyPr/>
        <a:lstStyle/>
        <a:p>
          <a:pPr rtl="1"/>
          <a:endParaRPr lang="fa-IR"/>
        </a:p>
      </dgm:t>
    </dgm:pt>
    <dgm:pt modelId="{1A32E8B2-830D-4AE4-A2BC-A92C17A20666}" type="sibTrans" cxnId="{C825D2C4-41E1-4A3F-A6B4-5DCE7B7EEA12}">
      <dgm:prSet/>
      <dgm:spPr/>
      <dgm:t>
        <a:bodyPr/>
        <a:lstStyle/>
        <a:p>
          <a:pPr rtl="1"/>
          <a:endParaRPr lang="fa-IR"/>
        </a:p>
      </dgm:t>
    </dgm:pt>
    <dgm:pt modelId="{CE9E4943-E17D-4571-8F62-8D69C54F5548}">
      <dgm:prSet custT="1">
        <dgm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سازه های چوبی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AC932709-317C-4AE7-805F-7556002D4D73}" type="parTrans" cxnId="{B1246C2C-070C-4778-A7CB-AA74D51DD1A3}">
      <dgm:prSet/>
      <dgm:spPr/>
      <dgm:t>
        <a:bodyPr/>
        <a:lstStyle/>
        <a:p>
          <a:pPr rtl="1"/>
          <a:endParaRPr lang="fa-IR"/>
        </a:p>
      </dgm:t>
    </dgm:pt>
    <dgm:pt modelId="{1DD3412A-CD1B-45A2-B36E-5C8D528CAD4F}" type="sibTrans" cxnId="{B1246C2C-070C-4778-A7CB-AA74D51DD1A3}">
      <dgm:prSet/>
      <dgm:spPr/>
      <dgm:t>
        <a:bodyPr/>
        <a:lstStyle/>
        <a:p>
          <a:pPr rtl="1"/>
          <a:endParaRPr lang="fa-IR"/>
        </a:p>
      </dgm:t>
    </dgm:pt>
    <dgm:pt modelId="{D27A80B0-0406-4D5A-B48D-4FA52E2F7511}">
      <dgm:prSet custT="1">
        <dgm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کامپیوتر نرم افزار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83D21E21-4BF2-44C0-B4BF-156EF74C79FE}" type="parTrans" cxnId="{9EE04237-BB02-401E-ADEE-D1FFEDE22898}">
      <dgm:prSet/>
      <dgm:spPr/>
      <dgm:t>
        <a:bodyPr/>
        <a:lstStyle/>
        <a:p>
          <a:pPr rtl="1"/>
          <a:endParaRPr lang="fa-IR"/>
        </a:p>
      </dgm:t>
    </dgm:pt>
    <dgm:pt modelId="{196C676A-2D78-4957-8014-C5FFC18C4D56}" type="sibTrans" cxnId="{9EE04237-BB02-401E-ADEE-D1FFEDE22898}">
      <dgm:prSet/>
      <dgm:spPr/>
      <dgm:t>
        <a:bodyPr/>
        <a:lstStyle/>
        <a:p>
          <a:pPr rtl="1"/>
          <a:endParaRPr lang="fa-IR"/>
        </a:p>
      </dgm:t>
    </dgm:pt>
    <dgm:pt modelId="{E100868D-6786-4630-95D6-EE4810898F97}">
      <dgm:prSet custT="1">
        <dgm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حسابداری بازرگانی 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14398DD0-4C2E-42EF-94E8-39F0FE991492}" type="parTrans" cxnId="{81537BB3-7E92-4A4F-8D02-407D43F4563A}">
      <dgm:prSet/>
      <dgm:spPr/>
      <dgm:t>
        <a:bodyPr/>
        <a:lstStyle/>
        <a:p>
          <a:pPr rtl="1"/>
          <a:endParaRPr lang="fa-IR"/>
        </a:p>
      </dgm:t>
    </dgm:pt>
    <dgm:pt modelId="{8ED59D3D-0F9D-40D4-9561-52CF83F1F06B}" type="sibTrans" cxnId="{81537BB3-7E92-4A4F-8D02-407D43F4563A}">
      <dgm:prSet/>
      <dgm:spPr/>
      <dgm:t>
        <a:bodyPr/>
        <a:lstStyle/>
        <a:p>
          <a:pPr rtl="1"/>
          <a:endParaRPr lang="fa-IR"/>
        </a:p>
      </dgm:t>
    </dgm:pt>
    <dgm:pt modelId="{810FA845-D0D4-464A-895D-23A1E524CFCB}">
      <dgm:prSet phldrT="[Text]" custT="1">
        <dgm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dgm:style>
      </dgm:prSet>
      <dgm:spPr/>
      <dgm:t>
        <a:bodyPr/>
        <a:lstStyle/>
        <a:p>
          <a:pPr rtl="1"/>
          <a:r>
            <a:rPr lang="fa-IR" sz="4000" b="1" cap="all" spc="0">
              <a:ln w="9000" cmpd="sng">
                <a:prstDash val="solid"/>
              </a:ln>
              <a:effectLst>
                <a:reflection blurRad="12700" stA="28000" endPos="45000" dist="1000" dir="5400000" sy="-100000" algn="bl" rotWithShape="0"/>
              </a:effectLst>
              <a:cs typeface="B Titr" pitchFamily="2" charset="-78"/>
            </a:rPr>
            <a:t>کاردانـی پیوستـــه</a:t>
          </a:r>
        </a:p>
      </dgm:t>
    </dgm:pt>
    <dgm:pt modelId="{927845A0-CF4A-4D47-A5A5-63C141C6A8A4}" type="sibTrans" cxnId="{9379C473-0DBC-41F8-9E82-C498D269DCBB}">
      <dgm:prSet/>
      <dgm:spPr/>
      <dgm:t>
        <a:bodyPr/>
        <a:lstStyle/>
        <a:p>
          <a:pPr rtl="1"/>
          <a:endParaRPr lang="fa-IR"/>
        </a:p>
      </dgm:t>
    </dgm:pt>
    <dgm:pt modelId="{DA3E5981-248E-417D-9E7A-B3A17C129BFF}" type="parTrans" cxnId="{9379C473-0DBC-41F8-9E82-C498D269DCBB}">
      <dgm:prSet/>
      <dgm:spPr/>
      <dgm:t>
        <a:bodyPr/>
        <a:lstStyle/>
        <a:p>
          <a:pPr rtl="1"/>
          <a:endParaRPr lang="fa-IR"/>
        </a:p>
      </dgm:t>
    </dgm:pt>
    <dgm:pt modelId="{510D06D8-451E-43C6-B1A9-3EB98461F795}">
      <dgm:prSet custT="1">
        <dgm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هنرهای چوبی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34637FCD-D4DD-4F7E-AB32-3F64A31E8FDF}" type="parTrans" cxnId="{CA11E9F3-FB37-4D6E-ACBF-2F7C28C6DDC1}">
      <dgm:prSet/>
      <dgm:spPr/>
      <dgm:t>
        <a:bodyPr/>
        <a:lstStyle/>
        <a:p>
          <a:pPr rtl="1"/>
          <a:endParaRPr lang="fa-IR"/>
        </a:p>
      </dgm:t>
    </dgm:pt>
    <dgm:pt modelId="{98A77F7E-F9DF-4007-BDEB-53E320443BC1}" type="sibTrans" cxnId="{CA11E9F3-FB37-4D6E-ACBF-2F7C28C6DDC1}">
      <dgm:prSet/>
      <dgm:spPr/>
      <dgm:t>
        <a:bodyPr/>
        <a:lstStyle/>
        <a:p>
          <a:pPr rtl="1"/>
          <a:endParaRPr lang="fa-IR"/>
        </a:p>
      </dgm:t>
    </dgm:pt>
    <dgm:pt modelId="{90690F5B-6876-4A7D-92F2-D1354B85C8C2}">
      <dgm:prSet custT="1">
        <dgm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dgm:style>
      </dgm:prSet>
      <dgm:spPr/>
      <dgm:t>
        <a:bodyPr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rtl="1"/>
          <a:r>
            <a:rPr lang="fa-IR" sz="3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نقشه کشی معماری  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199E4756-9810-4324-B850-65D502F640A7}" type="parTrans" cxnId="{61E5654A-A7C0-4D64-9D7A-EDAE39E5E750}">
      <dgm:prSet/>
      <dgm:spPr/>
      <dgm:t>
        <a:bodyPr/>
        <a:lstStyle/>
        <a:p>
          <a:pPr rtl="1"/>
          <a:endParaRPr lang="fa-IR"/>
        </a:p>
      </dgm:t>
    </dgm:pt>
    <dgm:pt modelId="{3782E91B-579D-4BCE-9FF6-A3D3591FE054}" type="sibTrans" cxnId="{61E5654A-A7C0-4D64-9D7A-EDAE39E5E750}">
      <dgm:prSet/>
      <dgm:spPr/>
      <dgm:t>
        <a:bodyPr/>
        <a:lstStyle/>
        <a:p>
          <a:pPr rtl="1"/>
          <a:endParaRPr lang="fa-IR"/>
        </a:p>
      </dgm:t>
    </dgm:pt>
    <dgm:pt modelId="{48181A57-C23C-40C2-8707-DC2A23BD3DE7}" type="pres">
      <dgm:prSet presAssocID="{D72053B6-E75B-4FC0-99B1-C6FFCC6DF560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pPr rtl="1"/>
          <a:endParaRPr lang="fa-IR"/>
        </a:p>
      </dgm:t>
    </dgm:pt>
    <dgm:pt modelId="{890EE7EA-14B5-4BD1-AF4A-E3B545DE7349}" type="pres">
      <dgm:prSet presAssocID="{810FA845-D0D4-464A-895D-23A1E524CFCB}" presName="vertOne" presStyleCnt="0"/>
      <dgm:spPr/>
      <dgm:t>
        <a:bodyPr/>
        <a:lstStyle/>
        <a:p>
          <a:pPr rtl="1"/>
          <a:endParaRPr lang="fa-IR"/>
        </a:p>
      </dgm:t>
    </dgm:pt>
    <dgm:pt modelId="{4E9E5A30-BECA-4AA4-BF78-0C7983436C6D}" type="pres">
      <dgm:prSet presAssocID="{810FA845-D0D4-464A-895D-23A1E524CFCB}" presName="txOne" presStyleLbl="node0" presStyleIdx="0" presStyleCnt="1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6B5B0CE2-1B24-4C00-B6B7-E544C3023539}" type="pres">
      <dgm:prSet presAssocID="{810FA845-D0D4-464A-895D-23A1E524CFCB}" presName="parTransOne" presStyleCnt="0"/>
      <dgm:spPr/>
      <dgm:t>
        <a:bodyPr/>
        <a:lstStyle/>
        <a:p>
          <a:pPr rtl="1"/>
          <a:endParaRPr lang="fa-IR"/>
        </a:p>
      </dgm:t>
    </dgm:pt>
    <dgm:pt modelId="{D29E4812-FA15-43C6-8C0B-552D684B60FE}" type="pres">
      <dgm:prSet presAssocID="{810FA845-D0D4-464A-895D-23A1E524CFCB}" presName="horzOne" presStyleCnt="0"/>
      <dgm:spPr/>
      <dgm:t>
        <a:bodyPr/>
        <a:lstStyle/>
        <a:p>
          <a:pPr rtl="1"/>
          <a:endParaRPr lang="fa-IR"/>
        </a:p>
      </dgm:t>
    </dgm:pt>
    <dgm:pt modelId="{DA9F1C65-FFB7-4B31-8FE8-181E3575DED0}" type="pres">
      <dgm:prSet presAssocID="{60398F01-9D52-435E-97D3-2E0E85F3ADC0}" presName="vertTwo" presStyleCnt="0"/>
      <dgm:spPr/>
      <dgm:t>
        <a:bodyPr/>
        <a:lstStyle/>
        <a:p>
          <a:pPr rtl="1"/>
          <a:endParaRPr lang="fa-IR"/>
        </a:p>
      </dgm:t>
    </dgm:pt>
    <dgm:pt modelId="{2E3B79D1-E9BE-4600-808C-A108F1542FDD}" type="pres">
      <dgm:prSet presAssocID="{60398F01-9D52-435E-97D3-2E0E85F3ADC0}" presName="txTwo" presStyleLbl="node2" presStyleIdx="0" presStyleCnt="2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002DF3DD-3E54-44DB-989F-2ECDE813E7F0}" type="pres">
      <dgm:prSet presAssocID="{60398F01-9D52-435E-97D3-2E0E85F3ADC0}" presName="parTransTwo" presStyleCnt="0"/>
      <dgm:spPr/>
      <dgm:t>
        <a:bodyPr/>
        <a:lstStyle/>
        <a:p>
          <a:pPr rtl="1"/>
          <a:endParaRPr lang="fa-IR"/>
        </a:p>
      </dgm:t>
    </dgm:pt>
    <dgm:pt modelId="{2C2F9F00-2281-488B-8F0C-1709DFD88FFA}" type="pres">
      <dgm:prSet presAssocID="{60398F01-9D52-435E-97D3-2E0E85F3ADC0}" presName="horzTwo" presStyleCnt="0"/>
      <dgm:spPr/>
      <dgm:t>
        <a:bodyPr/>
        <a:lstStyle/>
        <a:p>
          <a:pPr rtl="1"/>
          <a:endParaRPr lang="fa-IR"/>
        </a:p>
      </dgm:t>
    </dgm:pt>
    <dgm:pt modelId="{A278CC95-6CCB-41E7-9033-6FFEDE02B61C}" type="pres">
      <dgm:prSet presAssocID="{889E10DA-FF78-4D9D-A388-65267939AC3E}" presName="vertThree" presStyleCnt="0"/>
      <dgm:spPr/>
      <dgm:t>
        <a:bodyPr/>
        <a:lstStyle/>
        <a:p>
          <a:pPr rtl="1"/>
          <a:endParaRPr lang="fa-IR"/>
        </a:p>
      </dgm:t>
    </dgm:pt>
    <dgm:pt modelId="{6ADCC6C1-6F97-4829-83B4-E0BFAB57FFF0}" type="pres">
      <dgm:prSet presAssocID="{889E10DA-FF78-4D9D-A388-65267939AC3E}" presName="txThree" presStyleLbl="node3" presStyleIdx="0" presStyleCnt="2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912803A9-199D-4C0E-9DF6-E7139696382E}" type="pres">
      <dgm:prSet presAssocID="{889E10DA-FF78-4D9D-A388-65267939AC3E}" presName="parTransThree" presStyleCnt="0"/>
      <dgm:spPr/>
      <dgm:t>
        <a:bodyPr/>
        <a:lstStyle/>
        <a:p>
          <a:pPr rtl="1"/>
          <a:endParaRPr lang="fa-IR"/>
        </a:p>
      </dgm:t>
    </dgm:pt>
    <dgm:pt modelId="{7D30D6BA-3C92-4931-990F-0348875B36DC}" type="pres">
      <dgm:prSet presAssocID="{889E10DA-FF78-4D9D-A388-65267939AC3E}" presName="horzThree" presStyleCnt="0"/>
      <dgm:spPr/>
      <dgm:t>
        <a:bodyPr/>
        <a:lstStyle/>
        <a:p>
          <a:pPr rtl="1"/>
          <a:endParaRPr lang="fa-IR"/>
        </a:p>
      </dgm:t>
    </dgm:pt>
    <dgm:pt modelId="{77CD89E5-9C77-4D5C-87ED-CBFDD42E2D1F}" type="pres">
      <dgm:prSet presAssocID="{D27A80B0-0406-4D5A-B48D-4FA52E2F7511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A15A6D36-9A7C-4C24-9244-6664ACBC567C}" type="pres">
      <dgm:prSet presAssocID="{D27A80B0-0406-4D5A-B48D-4FA52E2F7511}" presName="txFour" presStyleLbl="node4" presStyleIdx="0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8B22E4E1-CB21-455E-8838-D2F933F5BA54}" type="pres">
      <dgm:prSet presAssocID="{D27A80B0-0406-4D5A-B48D-4FA52E2F7511}" presName="parTransFour" presStyleCnt="0"/>
      <dgm:spPr/>
      <dgm:t>
        <a:bodyPr/>
        <a:lstStyle/>
        <a:p>
          <a:pPr rtl="1"/>
          <a:endParaRPr lang="fa-IR"/>
        </a:p>
      </dgm:t>
    </dgm:pt>
    <dgm:pt modelId="{78300559-B41E-4C3A-BE4E-23462B79723C}" type="pres">
      <dgm:prSet presAssocID="{D27A80B0-0406-4D5A-B48D-4FA52E2F7511}" presName="horzFour" presStyleCnt="0"/>
      <dgm:spPr/>
      <dgm:t>
        <a:bodyPr/>
        <a:lstStyle/>
        <a:p>
          <a:pPr rtl="1"/>
          <a:endParaRPr lang="fa-IR"/>
        </a:p>
      </dgm:t>
    </dgm:pt>
    <dgm:pt modelId="{1FD75EB2-4CA4-48D0-967B-D382C5F43D96}" type="pres">
      <dgm:prSet presAssocID="{510D06D8-451E-43C6-B1A9-3EB98461F795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7BC96FC6-4E7E-470C-B45C-DAF4C717948B}" type="pres">
      <dgm:prSet presAssocID="{510D06D8-451E-43C6-B1A9-3EB98461F795}" presName="txFour" presStyleLbl="node4" presStyleIdx="1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F2A0D49A-C994-4767-BFFE-F520976DBA7E}" type="pres">
      <dgm:prSet presAssocID="{510D06D8-451E-43C6-B1A9-3EB98461F795}" presName="parTransFour" presStyleCnt="0"/>
      <dgm:spPr/>
      <dgm:t>
        <a:bodyPr/>
        <a:lstStyle/>
        <a:p>
          <a:pPr rtl="1"/>
          <a:endParaRPr lang="fa-IR"/>
        </a:p>
      </dgm:t>
    </dgm:pt>
    <dgm:pt modelId="{7B4880B7-1DC1-4CEE-925D-D5CB7D6BADA8}" type="pres">
      <dgm:prSet presAssocID="{510D06D8-451E-43C6-B1A9-3EB98461F795}" presName="horzFour" presStyleCnt="0"/>
      <dgm:spPr/>
      <dgm:t>
        <a:bodyPr/>
        <a:lstStyle/>
        <a:p>
          <a:pPr rtl="1"/>
          <a:endParaRPr lang="fa-IR"/>
        </a:p>
      </dgm:t>
    </dgm:pt>
    <dgm:pt modelId="{7C4AC6FF-1373-475D-8223-A222D83C5AF8}" type="pres">
      <dgm:prSet presAssocID="{98018A1F-9EBB-4F2F-A844-A4F9453F7DF8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1EFAAE0B-5DC8-4EA8-81D6-65D8E0731619}" type="pres">
      <dgm:prSet presAssocID="{98018A1F-9EBB-4F2F-A844-A4F9453F7DF8}" presName="txFour" presStyleLbl="node4" presStyleIdx="2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2E90C3E6-CE00-4362-833D-5F60CE0E2A1D}" type="pres">
      <dgm:prSet presAssocID="{98018A1F-9EBB-4F2F-A844-A4F9453F7DF8}" presName="horzFour" presStyleCnt="0"/>
      <dgm:spPr/>
      <dgm:t>
        <a:bodyPr/>
        <a:lstStyle/>
        <a:p>
          <a:pPr rtl="1"/>
          <a:endParaRPr lang="fa-IR"/>
        </a:p>
      </dgm:t>
    </dgm:pt>
    <dgm:pt modelId="{10B68FC2-DEC5-4480-B481-5F57E85BB01C}" type="pres">
      <dgm:prSet presAssocID="{51827DBB-6AFE-432E-A29A-C0F9AAEF22BA}" presName="sibSpaceTwo" presStyleCnt="0"/>
      <dgm:spPr/>
      <dgm:t>
        <a:bodyPr/>
        <a:lstStyle/>
        <a:p>
          <a:pPr rtl="1"/>
          <a:endParaRPr lang="fa-IR"/>
        </a:p>
      </dgm:t>
    </dgm:pt>
    <dgm:pt modelId="{3A2AAEB3-90DC-4996-AC07-D5B5423445BB}" type="pres">
      <dgm:prSet presAssocID="{423094F3-3617-4A6D-A186-F15E3C384D5C}" presName="vertTwo" presStyleCnt="0"/>
      <dgm:spPr/>
      <dgm:t>
        <a:bodyPr/>
        <a:lstStyle/>
        <a:p>
          <a:pPr rtl="1"/>
          <a:endParaRPr lang="fa-IR"/>
        </a:p>
      </dgm:t>
    </dgm:pt>
    <dgm:pt modelId="{21F10A46-249F-42CA-864D-A7A2E9054409}" type="pres">
      <dgm:prSet presAssocID="{423094F3-3617-4A6D-A186-F15E3C384D5C}" presName="txTwo" presStyleLbl="node2" presStyleIdx="1" presStyleCnt="2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22BF0ABF-C778-4F32-BBD6-9C8CA0A9898E}" type="pres">
      <dgm:prSet presAssocID="{423094F3-3617-4A6D-A186-F15E3C384D5C}" presName="parTransTwo" presStyleCnt="0"/>
      <dgm:spPr/>
      <dgm:t>
        <a:bodyPr/>
        <a:lstStyle/>
        <a:p>
          <a:pPr rtl="1"/>
          <a:endParaRPr lang="fa-IR"/>
        </a:p>
      </dgm:t>
    </dgm:pt>
    <dgm:pt modelId="{65321DBA-239E-42A7-BB5C-BC2362A1A15D}" type="pres">
      <dgm:prSet presAssocID="{423094F3-3617-4A6D-A186-F15E3C384D5C}" presName="horzTwo" presStyleCnt="0"/>
      <dgm:spPr/>
      <dgm:t>
        <a:bodyPr/>
        <a:lstStyle/>
        <a:p>
          <a:pPr rtl="1"/>
          <a:endParaRPr lang="fa-IR"/>
        </a:p>
      </dgm:t>
    </dgm:pt>
    <dgm:pt modelId="{971F3B4C-8B0D-4DDB-9DB2-708A9B190936}" type="pres">
      <dgm:prSet presAssocID="{CE9E4943-E17D-4571-8F62-8D69C54F5548}" presName="vertThree" presStyleCnt="0"/>
      <dgm:spPr/>
      <dgm:t>
        <a:bodyPr/>
        <a:lstStyle/>
        <a:p>
          <a:pPr rtl="1"/>
          <a:endParaRPr lang="fa-IR"/>
        </a:p>
      </dgm:t>
    </dgm:pt>
    <dgm:pt modelId="{3C68F5AC-0FE6-45CB-8210-E0077F997657}" type="pres">
      <dgm:prSet presAssocID="{CE9E4943-E17D-4571-8F62-8D69C54F5548}" presName="txThree" presStyleLbl="node3" presStyleIdx="1" presStyleCnt="2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1D7DFBAD-FC40-4BCA-8F70-1DDF5D8F8418}" type="pres">
      <dgm:prSet presAssocID="{CE9E4943-E17D-4571-8F62-8D69C54F5548}" presName="parTransThree" presStyleCnt="0"/>
      <dgm:spPr/>
      <dgm:t>
        <a:bodyPr/>
        <a:lstStyle/>
        <a:p>
          <a:pPr rtl="1"/>
          <a:endParaRPr lang="fa-IR"/>
        </a:p>
      </dgm:t>
    </dgm:pt>
    <dgm:pt modelId="{F59DEBDA-D62A-4D0D-947B-09AE9CCA5CD3}" type="pres">
      <dgm:prSet presAssocID="{CE9E4943-E17D-4571-8F62-8D69C54F5548}" presName="horzThree" presStyleCnt="0"/>
      <dgm:spPr/>
      <dgm:t>
        <a:bodyPr/>
        <a:lstStyle/>
        <a:p>
          <a:pPr rtl="1"/>
          <a:endParaRPr lang="fa-IR"/>
        </a:p>
      </dgm:t>
    </dgm:pt>
    <dgm:pt modelId="{E4A21859-FD93-465F-8C9E-83A7833B5261}" type="pres">
      <dgm:prSet presAssocID="{E100868D-6786-4630-95D6-EE4810898F97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0BEEDB42-9AC5-4C05-B65D-4C59FF3DB11C}" type="pres">
      <dgm:prSet presAssocID="{E100868D-6786-4630-95D6-EE4810898F97}" presName="txFour" presStyleLbl="node4" presStyleIdx="3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A5A79343-DE6F-4F7C-A9BA-C8849EF6D14D}" type="pres">
      <dgm:prSet presAssocID="{E100868D-6786-4630-95D6-EE4810898F97}" presName="parTransFour" presStyleCnt="0"/>
      <dgm:spPr/>
      <dgm:t>
        <a:bodyPr/>
        <a:lstStyle/>
        <a:p>
          <a:pPr rtl="1"/>
          <a:endParaRPr lang="fa-IR"/>
        </a:p>
      </dgm:t>
    </dgm:pt>
    <dgm:pt modelId="{5BF914C4-95D6-4DEC-9C0B-F2CB3A9D8BF9}" type="pres">
      <dgm:prSet presAssocID="{E100868D-6786-4630-95D6-EE4810898F97}" presName="horzFour" presStyleCnt="0"/>
      <dgm:spPr/>
      <dgm:t>
        <a:bodyPr/>
        <a:lstStyle/>
        <a:p>
          <a:pPr rtl="1"/>
          <a:endParaRPr lang="fa-IR"/>
        </a:p>
      </dgm:t>
    </dgm:pt>
    <dgm:pt modelId="{2EDFFDCD-9520-4D52-9437-871A3DCB11B9}" type="pres">
      <dgm:prSet presAssocID="{90690F5B-6876-4A7D-92F2-D1354B85C8C2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4D94FDDB-521A-4BE9-906B-1E2639DD25B1}" type="pres">
      <dgm:prSet presAssocID="{90690F5B-6876-4A7D-92F2-D1354B85C8C2}" presName="txFour" presStyleLbl="node4" presStyleIdx="4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301D470B-1DCC-42EF-84E9-C802AD33C388}" type="pres">
      <dgm:prSet presAssocID="{90690F5B-6876-4A7D-92F2-D1354B85C8C2}" presName="parTransFour" presStyleCnt="0"/>
      <dgm:spPr/>
      <dgm:t>
        <a:bodyPr/>
        <a:lstStyle/>
        <a:p>
          <a:pPr rtl="1"/>
          <a:endParaRPr lang="fa-IR"/>
        </a:p>
      </dgm:t>
    </dgm:pt>
    <dgm:pt modelId="{90575C4C-A2DC-409A-BF1D-22AB92FFDC26}" type="pres">
      <dgm:prSet presAssocID="{90690F5B-6876-4A7D-92F2-D1354B85C8C2}" presName="horzFour" presStyleCnt="0"/>
      <dgm:spPr/>
      <dgm:t>
        <a:bodyPr/>
        <a:lstStyle/>
        <a:p>
          <a:pPr rtl="1"/>
          <a:endParaRPr lang="fa-IR"/>
        </a:p>
      </dgm:t>
    </dgm:pt>
    <dgm:pt modelId="{34CCC86D-D723-46F4-B186-CC94B962A1F4}" type="pres">
      <dgm:prSet presAssocID="{44284A50-4F98-4486-85A4-209BF96FF3EF}" presName="vertFour" presStyleCnt="0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25B567B7-1C67-468B-8471-F13DA40AAFC3}" type="pres">
      <dgm:prSet presAssocID="{44284A50-4F98-4486-85A4-209BF96FF3EF}" presName="txFour" presStyleLbl="node4" presStyleIdx="5" presStyleCnt="6">
        <dgm:presLayoutVars>
          <dgm:chPref val="3"/>
        </dgm:presLayoutVars>
      </dgm:prSet>
      <dgm:spPr/>
      <dgm:t>
        <a:bodyPr/>
        <a:lstStyle/>
        <a:p>
          <a:pPr rtl="1"/>
          <a:endParaRPr lang="fa-IR"/>
        </a:p>
      </dgm:t>
    </dgm:pt>
    <dgm:pt modelId="{84D6C1FD-3566-4D05-8CD9-6CA294EB98EC}" type="pres">
      <dgm:prSet presAssocID="{44284A50-4F98-4486-85A4-209BF96FF3EF}" presName="horzFour" presStyleCnt="0"/>
      <dgm:spPr/>
      <dgm:t>
        <a:bodyPr/>
        <a:lstStyle/>
        <a:p>
          <a:pPr rtl="1"/>
          <a:endParaRPr lang="fa-IR"/>
        </a:p>
      </dgm:t>
    </dgm:pt>
  </dgm:ptLst>
  <dgm:cxnLst>
    <dgm:cxn modelId="{5A84E673-F11C-47B1-9105-44EB7665BCA8}" srcId="{810FA845-D0D4-464A-895D-23A1E524CFCB}" destId="{60398F01-9D52-435E-97D3-2E0E85F3ADC0}" srcOrd="0" destOrd="0" parTransId="{20F9306E-CFB9-4416-8FE5-2BB49C861280}" sibTransId="{51827DBB-6AFE-432E-A29A-C0F9AAEF22BA}"/>
    <dgm:cxn modelId="{61E5654A-A7C0-4D64-9D7A-EDAE39E5E750}" srcId="{E100868D-6786-4630-95D6-EE4810898F97}" destId="{90690F5B-6876-4A7D-92F2-D1354B85C8C2}" srcOrd="0" destOrd="0" parTransId="{199E4756-9810-4324-B850-65D502F640A7}" sibTransId="{3782E91B-579D-4BCE-9FF6-A3D3591FE054}"/>
    <dgm:cxn modelId="{B1246C2C-070C-4778-A7CB-AA74D51DD1A3}" srcId="{423094F3-3617-4A6D-A186-F15E3C384D5C}" destId="{CE9E4943-E17D-4571-8F62-8D69C54F5548}" srcOrd="0" destOrd="0" parTransId="{AC932709-317C-4AE7-805F-7556002D4D73}" sibTransId="{1DD3412A-CD1B-45A2-B36E-5C8D528CAD4F}"/>
    <dgm:cxn modelId="{239BEC4C-733A-4EBB-B178-F380797DFF87}" type="presOf" srcId="{D72053B6-E75B-4FC0-99B1-C6FFCC6DF560}" destId="{48181A57-C23C-40C2-8707-DC2A23BD3DE7}" srcOrd="0" destOrd="0" presId="urn:microsoft.com/office/officeart/2005/8/layout/hierarchy4"/>
    <dgm:cxn modelId="{CA11E9F3-FB37-4D6E-ACBF-2F7C28C6DDC1}" srcId="{D27A80B0-0406-4D5A-B48D-4FA52E2F7511}" destId="{510D06D8-451E-43C6-B1A9-3EB98461F795}" srcOrd="0" destOrd="0" parTransId="{34637FCD-D4DD-4F7E-AB32-3F64A31E8FDF}" sibTransId="{98A77F7E-F9DF-4007-BDEB-53E320443BC1}"/>
    <dgm:cxn modelId="{9EE04237-BB02-401E-ADEE-D1FFEDE22898}" srcId="{889E10DA-FF78-4D9D-A388-65267939AC3E}" destId="{D27A80B0-0406-4D5A-B48D-4FA52E2F7511}" srcOrd="0" destOrd="0" parTransId="{83D21E21-4BF2-44C0-B4BF-156EF74C79FE}" sibTransId="{196C676A-2D78-4957-8014-C5FFC18C4D56}"/>
    <dgm:cxn modelId="{AE727B40-CD8D-4E8D-AE6C-B6DE6D0AEDEA}" type="presOf" srcId="{889E10DA-FF78-4D9D-A388-65267939AC3E}" destId="{6ADCC6C1-6F97-4829-83B4-E0BFAB57FFF0}" srcOrd="0" destOrd="0" presId="urn:microsoft.com/office/officeart/2005/8/layout/hierarchy4"/>
    <dgm:cxn modelId="{963F9309-9D12-4CBF-8202-C22AE365B255}" srcId="{510D06D8-451E-43C6-B1A9-3EB98461F795}" destId="{98018A1F-9EBB-4F2F-A844-A4F9453F7DF8}" srcOrd="0" destOrd="0" parTransId="{05B1EC26-815B-46DB-9B8F-87269AC6F908}" sibTransId="{BD6E42B4-3D01-4177-9F98-16AAF0626531}"/>
    <dgm:cxn modelId="{0CC70EC2-37DD-4893-9DEE-A0892396CDCA}" type="presOf" srcId="{CE9E4943-E17D-4571-8F62-8D69C54F5548}" destId="{3C68F5AC-0FE6-45CB-8210-E0077F997657}" srcOrd="0" destOrd="0" presId="urn:microsoft.com/office/officeart/2005/8/layout/hierarchy4"/>
    <dgm:cxn modelId="{63F68E99-F3F1-4DC9-9603-9938D85BCF39}" type="presOf" srcId="{98018A1F-9EBB-4F2F-A844-A4F9453F7DF8}" destId="{1EFAAE0B-5DC8-4EA8-81D6-65D8E0731619}" srcOrd="0" destOrd="0" presId="urn:microsoft.com/office/officeart/2005/8/layout/hierarchy4"/>
    <dgm:cxn modelId="{7586A298-78C5-49EB-99F0-383546C0545B}" type="presOf" srcId="{E100868D-6786-4630-95D6-EE4810898F97}" destId="{0BEEDB42-9AC5-4C05-B65D-4C59FF3DB11C}" srcOrd="0" destOrd="0" presId="urn:microsoft.com/office/officeart/2005/8/layout/hierarchy4"/>
    <dgm:cxn modelId="{C3FB14F8-98AE-4C90-89BA-8457900E0394}" type="presOf" srcId="{90690F5B-6876-4A7D-92F2-D1354B85C8C2}" destId="{4D94FDDB-521A-4BE9-906B-1E2639DD25B1}" srcOrd="0" destOrd="0" presId="urn:microsoft.com/office/officeart/2005/8/layout/hierarchy4"/>
    <dgm:cxn modelId="{9379C473-0DBC-41F8-9E82-C498D269DCBB}" srcId="{D72053B6-E75B-4FC0-99B1-C6FFCC6DF560}" destId="{810FA845-D0D4-464A-895D-23A1E524CFCB}" srcOrd="0" destOrd="0" parTransId="{DA3E5981-248E-417D-9E7A-B3A17C129BFF}" sibTransId="{927845A0-CF4A-4D47-A5A5-63C141C6A8A4}"/>
    <dgm:cxn modelId="{4C0991EA-C7FC-489C-A390-585DED0036B3}" srcId="{810FA845-D0D4-464A-895D-23A1E524CFCB}" destId="{423094F3-3617-4A6D-A186-F15E3C384D5C}" srcOrd="1" destOrd="0" parTransId="{FF1C7C82-F245-4006-877A-D80E68A91B02}" sibTransId="{EB795CF4-510B-4EFA-8CFB-0C881DFA7FBD}"/>
    <dgm:cxn modelId="{D4C4E211-B3F1-4C65-8831-21CF49F27296}" srcId="{90690F5B-6876-4A7D-92F2-D1354B85C8C2}" destId="{44284A50-4F98-4486-85A4-209BF96FF3EF}" srcOrd="0" destOrd="0" parTransId="{F16EF8C3-A5C1-494D-B047-CA2C1E739289}" sibTransId="{357ED5B7-2EC1-4267-9238-BD8158AADCB3}"/>
    <dgm:cxn modelId="{25D4C16C-6A80-49F6-8465-D60B0BAC5A2C}" type="presOf" srcId="{44284A50-4F98-4486-85A4-209BF96FF3EF}" destId="{25B567B7-1C67-468B-8471-F13DA40AAFC3}" srcOrd="0" destOrd="0" presId="urn:microsoft.com/office/officeart/2005/8/layout/hierarchy4"/>
    <dgm:cxn modelId="{A65880C9-7896-40B1-ADDD-3802E3A2EE90}" type="presOf" srcId="{D27A80B0-0406-4D5A-B48D-4FA52E2F7511}" destId="{A15A6D36-9A7C-4C24-9244-6664ACBC567C}" srcOrd="0" destOrd="0" presId="urn:microsoft.com/office/officeart/2005/8/layout/hierarchy4"/>
    <dgm:cxn modelId="{F6C3AE5A-03AE-4A73-BF85-0AF6DA797D13}" type="presOf" srcId="{810FA845-D0D4-464A-895D-23A1E524CFCB}" destId="{4E9E5A30-BECA-4AA4-BF78-0C7983436C6D}" srcOrd="0" destOrd="0" presId="urn:microsoft.com/office/officeart/2005/8/layout/hierarchy4"/>
    <dgm:cxn modelId="{A1166BB9-814B-48C8-A9E6-38F4692EC78E}" type="presOf" srcId="{423094F3-3617-4A6D-A186-F15E3C384D5C}" destId="{21F10A46-249F-42CA-864D-A7A2E9054409}" srcOrd="0" destOrd="0" presId="urn:microsoft.com/office/officeart/2005/8/layout/hierarchy4"/>
    <dgm:cxn modelId="{C825D2C4-41E1-4A3F-A6B4-5DCE7B7EEA12}" srcId="{60398F01-9D52-435E-97D3-2E0E85F3ADC0}" destId="{889E10DA-FF78-4D9D-A388-65267939AC3E}" srcOrd="0" destOrd="0" parTransId="{87F81DA1-6D62-4623-B717-79FCCE0B2654}" sibTransId="{1A32E8B2-830D-4AE4-A2BC-A92C17A20666}"/>
    <dgm:cxn modelId="{81537BB3-7E92-4A4F-8D02-407D43F4563A}" srcId="{CE9E4943-E17D-4571-8F62-8D69C54F5548}" destId="{E100868D-6786-4630-95D6-EE4810898F97}" srcOrd="0" destOrd="0" parTransId="{14398DD0-4C2E-42EF-94E8-39F0FE991492}" sibTransId="{8ED59D3D-0F9D-40D4-9561-52CF83F1F06B}"/>
    <dgm:cxn modelId="{5B70CC14-AD4A-47CE-B02C-97CE81DCD7DD}" type="presOf" srcId="{510D06D8-451E-43C6-B1A9-3EB98461F795}" destId="{7BC96FC6-4E7E-470C-B45C-DAF4C717948B}" srcOrd="0" destOrd="0" presId="urn:microsoft.com/office/officeart/2005/8/layout/hierarchy4"/>
    <dgm:cxn modelId="{807D5A2C-9122-427B-B0A4-16EEF633FD92}" type="presOf" srcId="{60398F01-9D52-435E-97D3-2E0E85F3ADC0}" destId="{2E3B79D1-E9BE-4600-808C-A108F1542FDD}" srcOrd="0" destOrd="0" presId="urn:microsoft.com/office/officeart/2005/8/layout/hierarchy4"/>
    <dgm:cxn modelId="{87C07CAF-2882-4706-8FB4-839067126B10}" type="presParOf" srcId="{48181A57-C23C-40C2-8707-DC2A23BD3DE7}" destId="{890EE7EA-14B5-4BD1-AF4A-E3B545DE7349}" srcOrd="0" destOrd="0" presId="urn:microsoft.com/office/officeart/2005/8/layout/hierarchy4"/>
    <dgm:cxn modelId="{212C2616-5F87-436E-8587-3C787FF48C6D}" type="presParOf" srcId="{890EE7EA-14B5-4BD1-AF4A-E3B545DE7349}" destId="{4E9E5A30-BECA-4AA4-BF78-0C7983436C6D}" srcOrd="0" destOrd="0" presId="urn:microsoft.com/office/officeart/2005/8/layout/hierarchy4"/>
    <dgm:cxn modelId="{C02F25FB-D5DA-41F9-908C-EC450EBB2ED6}" type="presParOf" srcId="{890EE7EA-14B5-4BD1-AF4A-E3B545DE7349}" destId="{6B5B0CE2-1B24-4C00-B6B7-E544C3023539}" srcOrd="1" destOrd="0" presId="urn:microsoft.com/office/officeart/2005/8/layout/hierarchy4"/>
    <dgm:cxn modelId="{D9B2CCA8-6D0E-4413-A071-7D39C6ED6406}" type="presParOf" srcId="{890EE7EA-14B5-4BD1-AF4A-E3B545DE7349}" destId="{D29E4812-FA15-43C6-8C0B-552D684B60FE}" srcOrd="2" destOrd="0" presId="urn:microsoft.com/office/officeart/2005/8/layout/hierarchy4"/>
    <dgm:cxn modelId="{962D647A-BFCB-458E-B5AB-518C5E3EE1BA}" type="presParOf" srcId="{D29E4812-FA15-43C6-8C0B-552D684B60FE}" destId="{DA9F1C65-FFB7-4B31-8FE8-181E3575DED0}" srcOrd="0" destOrd="0" presId="urn:microsoft.com/office/officeart/2005/8/layout/hierarchy4"/>
    <dgm:cxn modelId="{F2CBA292-3017-4CB0-864C-7ADA25524270}" type="presParOf" srcId="{DA9F1C65-FFB7-4B31-8FE8-181E3575DED0}" destId="{2E3B79D1-E9BE-4600-808C-A108F1542FDD}" srcOrd="0" destOrd="0" presId="urn:microsoft.com/office/officeart/2005/8/layout/hierarchy4"/>
    <dgm:cxn modelId="{ACB6E72E-D9F7-44CD-9E8D-3E6D2687BD28}" type="presParOf" srcId="{DA9F1C65-FFB7-4B31-8FE8-181E3575DED0}" destId="{002DF3DD-3E54-44DB-989F-2ECDE813E7F0}" srcOrd="1" destOrd="0" presId="urn:microsoft.com/office/officeart/2005/8/layout/hierarchy4"/>
    <dgm:cxn modelId="{4B18CE35-250C-4F8E-A314-966A8AABFF89}" type="presParOf" srcId="{DA9F1C65-FFB7-4B31-8FE8-181E3575DED0}" destId="{2C2F9F00-2281-488B-8F0C-1709DFD88FFA}" srcOrd="2" destOrd="0" presId="urn:microsoft.com/office/officeart/2005/8/layout/hierarchy4"/>
    <dgm:cxn modelId="{00F06995-87FF-4CC9-BE5A-EAB8EFA35AAD}" type="presParOf" srcId="{2C2F9F00-2281-488B-8F0C-1709DFD88FFA}" destId="{A278CC95-6CCB-41E7-9033-6FFEDE02B61C}" srcOrd="0" destOrd="0" presId="urn:microsoft.com/office/officeart/2005/8/layout/hierarchy4"/>
    <dgm:cxn modelId="{7F0AD63C-B620-4C90-AB02-462718877968}" type="presParOf" srcId="{A278CC95-6CCB-41E7-9033-6FFEDE02B61C}" destId="{6ADCC6C1-6F97-4829-83B4-E0BFAB57FFF0}" srcOrd="0" destOrd="0" presId="urn:microsoft.com/office/officeart/2005/8/layout/hierarchy4"/>
    <dgm:cxn modelId="{EB6B0B8E-48D6-424C-9290-3AB998A060DC}" type="presParOf" srcId="{A278CC95-6CCB-41E7-9033-6FFEDE02B61C}" destId="{912803A9-199D-4C0E-9DF6-E7139696382E}" srcOrd="1" destOrd="0" presId="urn:microsoft.com/office/officeart/2005/8/layout/hierarchy4"/>
    <dgm:cxn modelId="{CE1C14D6-AB23-451A-9B61-9CEAE3FB197B}" type="presParOf" srcId="{A278CC95-6CCB-41E7-9033-6FFEDE02B61C}" destId="{7D30D6BA-3C92-4931-990F-0348875B36DC}" srcOrd="2" destOrd="0" presId="urn:microsoft.com/office/officeart/2005/8/layout/hierarchy4"/>
    <dgm:cxn modelId="{A9D05BAC-B2AC-4900-88F6-289EF8FC35B4}" type="presParOf" srcId="{7D30D6BA-3C92-4931-990F-0348875B36DC}" destId="{77CD89E5-9C77-4D5C-87ED-CBFDD42E2D1F}" srcOrd="0" destOrd="0" presId="urn:microsoft.com/office/officeart/2005/8/layout/hierarchy4"/>
    <dgm:cxn modelId="{493CE29A-1A3E-498B-91F0-A839F1EA8095}" type="presParOf" srcId="{77CD89E5-9C77-4D5C-87ED-CBFDD42E2D1F}" destId="{A15A6D36-9A7C-4C24-9244-6664ACBC567C}" srcOrd="0" destOrd="0" presId="urn:microsoft.com/office/officeart/2005/8/layout/hierarchy4"/>
    <dgm:cxn modelId="{969F1B9E-AB96-43DA-934E-C05B15EFF66D}" type="presParOf" srcId="{77CD89E5-9C77-4D5C-87ED-CBFDD42E2D1F}" destId="{8B22E4E1-CB21-455E-8838-D2F933F5BA54}" srcOrd="1" destOrd="0" presId="urn:microsoft.com/office/officeart/2005/8/layout/hierarchy4"/>
    <dgm:cxn modelId="{D579ED3F-25F2-4344-8878-074DFA9A36AA}" type="presParOf" srcId="{77CD89E5-9C77-4D5C-87ED-CBFDD42E2D1F}" destId="{78300559-B41E-4C3A-BE4E-23462B79723C}" srcOrd="2" destOrd="0" presId="urn:microsoft.com/office/officeart/2005/8/layout/hierarchy4"/>
    <dgm:cxn modelId="{DC1686FE-DCD8-48C0-A943-72572ADBD683}" type="presParOf" srcId="{78300559-B41E-4C3A-BE4E-23462B79723C}" destId="{1FD75EB2-4CA4-48D0-967B-D382C5F43D96}" srcOrd="0" destOrd="0" presId="urn:microsoft.com/office/officeart/2005/8/layout/hierarchy4"/>
    <dgm:cxn modelId="{A85BDFF6-3955-4FDD-A1AC-D6E1D9C6FCC9}" type="presParOf" srcId="{1FD75EB2-4CA4-48D0-967B-D382C5F43D96}" destId="{7BC96FC6-4E7E-470C-B45C-DAF4C717948B}" srcOrd="0" destOrd="0" presId="urn:microsoft.com/office/officeart/2005/8/layout/hierarchy4"/>
    <dgm:cxn modelId="{3A0F816F-3492-426B-AB45-3311A08A49A4}" type="presParOf" srcId="{1FD75EB2-4CA4-48D0-967B-D382C5F43D96}" destId="{F2A0D49A-C994-4767-BFFE-F520976DBA7E}" srcOrd="1" destOrd="0" presId="urn:microsoft.com/office/officeart/2005/8/layout/hierarchy4"/>
    <dgm:cxn modelId="{82A3D51C-CE9D-47BF-B4B4-6A9F68271EC7}" type="presParOf" srcId="{1FD75EB2-4CA4-48D0-967B-D382C5F43D96}" destId="{7B4880B7-1DC1-4CEE-925D-D5CB7D6BADA8}" srcOrd="2" destOrd="0" presId="urn:microsoft.com/office/officeart/2005/8/layout/hierarchy4"/>
    <dgm:cxn modelId="{31CD8D01-E77D-4037-AE93-FFE4542CCD72}" type="presParOf" srcId="{7B4880B7-1DC1-4CEE-925D-D5CB7D6BADA8}" destId="{7C4AC6FF-1373-475D-8223-A222D83C5AF8}" srcOrd="0" destOrd="0" presId="urn:microsoft.com/office/officeart/2005/8/layout/hierarchy4"/>
    <dgm:cxn modelId="{9A1E36BE-BC23-43F3-A272-E798C974B01C}" type="presParOf" srcId="{7C4AC6FF-1373-475D-8223-A222D83C5AF8}" destId="{1EFAAE0B-5DC8-4EA8-81D6-65D8E0731619}" srcOrd="0" destOrd="0" presId="urn:microsoft.com/office/officeart/2005/8/layout/hierarchy4"/>
    <dgm:cxn modelId="{6A5B0607-7CC2-4489-97E3-42CA6614DED2}" type="presParOf" srcId="{7C4AC6FF-1373-475D-8223-A222D83C5AF8}" destId="{2E90C3E6-CE00-4362-833D-5F60CE0E2A1D}" srcOrd="1" destOrd="0" presId="urn:microsoft.com/office/officeart/2005/8/layout/hierarchy4"/>
    <dgm:cxn modelId="{8F53C090-5E72-4413-9AE6-7762AD32D662}" type="presParOf" srcId="{D29E4812-FA15-43C6-8C0B-552D684B60FE}" destId="{10B68FC2-DEC5-4480-B481-5F57E85BB01C}" srcOrd="1" destOrd="0" presId="urn:microsoft.com/office/officeart/2005/8/layout/hierarchy4"/>
    <dgm:cxn modelId="{6CC4DF33-9C8C-4468-8674-A60CA1766D59}" type="presParOf" srcId="{D29E4812-FA15-43C6-8C0B-552D684B60FE}" destId="{3A2AAEB3-90DC-4996-AC07-D5B5423445BB}" srcOrd="2" destOrd="0" presId="urn:microsoft.com/office/officeart/2005/8/layout/hierarchy4"/>
    <dgm:cxn modelId="{51FBC8B0-AC16-40B3-BFA9-8B8EFB94CC85}" type="presParOf" srcId="{3A2AAEB3-90DC-4996-AC07-D5B5423445BB}" destId="{21F10A46-249F-42CA-864D-A7A2E9054409}" srcOrd="0" destOrd="0" presId="urn:microsoft.com/office/officeart/2005/8/layout/hierarchy4"/>
    <dgm:cxn modelId="{736812A7-F60A-41C2-A148-D68C29670BDA}" type="presParOf" srcId="{3A2AAEB3-90DC-4996-AC07-D5B5423445BB}" destId="{22BF0ABF-C778-4F32-BBD6-9C8CA0A9898E}" srcOrd="1" destOrd="0" presId="urn:microsoft.com/office/officeart/2005/8/layout/hierarchy4"/>
    <dgm:cxn modelId="{7F5EDC68-570D-437B-9372-A79527DD0FF4}" type="presParOf" srcId="{3A2AAEB3-90DC-4996-AC07-D5B5423445BB}" destId="{65321DBA-239E-42A7-BB5C-BC2362A1A15D}" srcOrd="2" destOrd="0" presId="urn:microsoft.com/office/officeart/2005/8/layout/hierarchy4"/>
    <dgm:cxn modelId="{D80C5703-A328-4242-A454-D511DED4FF6D}" type="presParOf" srcId="{65321DBA-239E-42A7-BB5C-BC2362A1A15D}" destId="{971F3B4C-8B0D-4DDB-9DB2-708A9B190936}" srcOrd="0" destOrd="0" presId="urn:microsoft.com/office/officeart/2005/8/layout/hierarchy4"/>
    <dgm:cxn modelId="{84454E31-837B-4003-A11F-B3DEE82C2F0A}" type="presParOf" srcId="{971F3B4C-8B0D-4DDB-9DB2-708A9B190936}" destId="{3C68F5AC-0FE6-45CB-8210-E0077F997657}" srcOrd="0" destOrd="0" presId="urn:microsoft.com/office/officeart/2005/8/layout/hierarchy4"/>
    <dgm:cxn modelId="{DDB5DDAD-6494-4286-B257-8EEA6CF39535}" type="presParOf" srcId="{971F3B4C-8B0D-4DDB-9DB2-708A9B190936}" destId="{1D7DFBAD-FC40-4BCA-8F70-1DDF5D8F8418}" srcOrd="1" destOrd="0" presId="urn:microsoft.com/office/officeart/2005/8/layout/hierarchy4"/>
    <dgm:cxn modelId="{1424E7CD-791A-4959-8301-39C918FC63A2}" type="presParOf" srcId="{971F3B4C-8B0D-4DDB-9DB2-708A9B190936}" destId="{F59DEBDA-D62A-4D0D-947B-09AE9CCA5CD3}" srcOrd="2" destOrd="0" presId="urn:microsoft.com/office/officeart/2005/8/layout/hierarchy4"/>
    <dgm:cxn modelId="{E2CA54F9-D4CA-4CBC-AD7B-C7AF9728B8B2}" type="presParOf" srcId="{F59DEBDA-D62A-4D0D-947B-09AE9CCA5CD3}" destId="{E4A21859-FD93-465F-8C9E-83A7833B5261}" srcOrd="0" destOrd="0" presId="urn:microsoft.com/office/officeart/2005/8/layout/hierarchy4"/>
    <dgm:cxn modelId="{517AB45C-4542-41F7-8F92-039276EDB346}" type="presParOf" srcId="{E4A21859-FD93-465F-8C9E-83A7833B5261}" destId="{0BEEDB42-9AC5-4C05-B65D-4C59FF3DB11C}" srcOrd="0" destOrd="0" presId="urn:microsoft.com/office/officeart/2005/8/layout/hierarchy4"/>
    <dgm:cxn modelId="{7287A5DC-011D-4BFB-B7EC-E8034A7D6342}" type="presParOf" srcId="{E4A21859-FD93-465F-8C9E-83A7833B5261}" destId="{A5A79343-DE6F-4F7C-A9BA-C8849EF6D14D}" srcOrd="1" destOrd="0" presId="urn:microsoft.com/office/officeart/2005/8/layout/hierarchy4"/>
    <dgm:cxn modelId="{98C4D93F-8710-4E81-95A5-21E8267568FB}" type="presParOf" srcId="{E4A21859-FD93-465F-8C9E-83A7833B5261}" destId="{5BF914C4-95D6-4DEC-9C0B-F2CB3A9D8BF9}" srcOrd="2" destOrd="0" presId="urn:microsoft.com/office/officeart/2005/8/layout/hierarchy4"/>
    <dgm:cxn modelId="{8E1A656D-02A1-4156-956F-5E63F09EA3FA}" type="presParOf" srcId="{5BF914C4-95D6-4DEC-9C0B-F2CB3A9D8BF9}" destId="{2EDFFDCD-9520-4D52-9437-871A3DCB11B9}" srcOrd="0" destOrd="0" presId="urn:microsoft.com/office/officeart/2005/8/layout/hierarchy4"/>
    <dgm:cxn modelId="{74C1552F-9E9D-458F-9741-8B30F5A57DF4}" type="presParOf" srcId="{2EDFFDCD-9520-4D52-9437-871A3DCB11B9}" destId="{4D94FDDB-521A-4BE9-906B-1E2639DD25B1}" srcOrd="0" destOrd="0" presId="urn:microsoft.com/office/officeart/2005/8/layout/hierarchy4"/>
    <dgm:cxn modelId="{40BE7175-BEC5-4C17-9A45-8E4556A7B0C8}" type="presParOf" srcId="{2EDFFDCD-9520-4D52-9437-871A3DCB11B9}" destId="{301D470B-1DCC-42EF-84E9-C802AD33C388}" srcOrd="1" destOrd="0" presId="urn:microsoft.com/office/officeart/2005/8/layout/hierarchy4"/>
    <dgm:cxn modelId="{96E8F9D3-B624-47DE-917C-DE114F4645F1}" type="presParOf" srcId="{2EDFFDCD-9520-4D52-9437-871A3DCB11B9}" destId="{90575C4C-A2DC-409A-BF1D-22AB92FFDC26}" srcOrd="2" destOrd="0" presId="urn:microsoft.com/office/officeart/2005/8/layout/hierarchy4"/>
    <dgm:cxn modelId="{8144E89A-87D4-4158-B726-C3D3B962B8E1}" type="presParOf" srcId="{90575C4C-A2DC-409A-BF1D-22AB92FFDC26}" destId="{34CCC86D-D723-46F4-B186-CC94B962A1F4}" srcOrd="0" destOrd="0" presId="urn:microsoft.com/office/officeart/2005/8/layout/hierarchy4"/>
    <dgm:cxn modelId="{DCBD29B0-483E-4D5F-82F4-0D3B966F68B4}" type="presParOf" srcId="{34CCC86D-D723-46F4-B186-CC94B962A1F4}" destId="{25B567B7-1C67-468B-8471-F13DA40AAFC3}" srcOrd="0" destOrd="0" presId="urn:microsoft.com/office/officeart/2005/8/layout/hierarchy4"/>
    <dgm:cxn modelId="{9AFBE3B6-97A1-41CF-B57B-ABB128F434C7}" type="presParOf" srcId="{34CCC86D-D723-46F4-B186-CC94B962A1F4}" destId="{84D6C1FD-3566-4D05-8CD9-6CA294EB98EC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583;&#1575;&#1606;&#1588;&#1705;&#1583;&#1607;!A1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&#1576;&#1607; &#1606;&#1575;&#1605; &#1582;&#1583;&#1575;'!A1"/><Relationship Id="rId2" Type="http://schemas.openxmlformats.org/officeDocument/2006/relationships/image" Target="NULL"/><Relationship Id="rId1" Type="http://schemas.openxmlformats.org/officeDocument/2006/relationships/hyperlink" Target="#&#1670;&#1575;&#1585;&#1578;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3" Type="http://schemas.openxmlformats.org/officeDocument/2006/relationships/diagramData" Target="../diagrams/data1.xml"/><Relationship Id="rId7" Type="http://schemas.microsoft.com/office/2007/relationships/diagramDrawing" Target="../diagrams/drawing1.xml"/><Relationship Id="rId2" Type="http://schemas.openxmlformats.org/officeDocument/2006/relationships/hyperlink" Target="#'&#1705;&#1575;&#1585;&#1588;&#1606;&#1575;&#1587;&#1740; - &#1705;&#1575;&#1585;&#1583;&#1575;&#1606;&#1740;'!A1"/><Relationship Id="rId1" Type="http://schemas.openxmlformats.org/officeDocument/2006/relationships/hyperlink" Target="#'&#1576;&#1585;&#1606;&#1575;&#1605;&#1607; &#1607;&#1601;&#1578;&#1711;&#1740;'!A1"/><Relationship Id="rId6" Type="http://schemas.openxmlformats.org/officeDocument/2006/relationships/diagramColors" Target="../diagrams/colors1.xml"/><Relationship Id="rId5" Type="http://schemas.openxmlformats.org/officeDocument/2006/relationships/diagramQuickStyle" Target="../diagrams/quickStyle1.xml"/><Relationship Id="rId4" Type="http://schemas.openxmlformats.org/officeDocument/2006/relationships/diagramLayout" Target="../diagrams/layou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hyperlink" Target="#&#1670;&#1575;&#1585;&#1578;!A1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78;&#1593;&#1583;&#1575;&#1583; &#1608;&#1575;&#1581;&#1583; &#1608; &#1593;&#1606;&#1608;&#1575;&#1606;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&#1583;&#1585;&#1608;&#1587; &#1585;&#1588;&#1578;&#1607; &#1607;&#1575;&#1740; &#1705;&#1575;&#1585;&#1583;&#1575;&#1606;&#1740; &#1662;&#1740;&#1608;&#1587;&#1578;&#1607;'!A1"/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3;&#1575;&#1606;&#1740; &#1662;&#1740;&#1608;&#1587;&#1578;&#1607;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8;&#1606;&#1575;&#1587;&#1740; &#1606;&#1575;&#1662;&#1740;&#1608;&#1587;&#1578;&#1607;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&#1583;&#1585;&#1608;&#1587; &#1585;&#1588;&#1578;&#1607; &#1607;&#1575;&#1740; &#1705;&#1575;&#1585;&#1588;&#1606;&#1575;&#1587;&#1740; &#1606;&#1575;&#1662;&#1740;&#1608;&#1587;&#1578;&#1607;'!A1"/><Relationship Id="rId1" Type="http://schemas.openxmlformats.org/officeDocument/2006/relationships/image" Target="NUL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&#1583;&#1585;&#1608;&#1587; &#1585;&#1588;&#1578;&#1607; &#1607;&#1575;&#1740; &#1705;&#1575;&#1585;&#1588;&#1606;&#1575;&#1587;&#1740; &#1606;&#1575;&#1662;&#1740;&#1608;&#1587;&#1578;&#1607;'!A1"/><Relationship Id="rId1" Type="http://schemas.openxmlformats.org/officeDocument/2006/relationships/image" Target="NUL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hyperlink" Target="#'&#1583;&#1585;&#1608;&#1587; &#1585;&#1588;&#1578;&#1607; &#1607;&#1575;&#1740; &#1705;&#1575;&#1585;&#1588;&#1606;&#1575;&#1587;&#1740; &#1606;&#1575;&#1662;&#1740;&#1608;&#1587;&#1578;&#1607;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&#1583;&#1585;&#1608;&#1587; &#1585;&#1588;&#1578;&#1607; &#1607;&#1575;&#1740; &#1705;&#1575;&#1585;&#1588;&#1606;&#1575;&#1587;&#1740; &#1606;&#1575;&#1662;&#1740;&#1608;&#1587;&#1578;&#1607;'!A1"/><Relationship Id="rId1" Type="http://schemas.openxmlformats.org/officeDocument/2006/relationships/image" Target="NUL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&#1606;&#1575;&#1605; &#1585;&#1588;&#1578;&#1607; &#1578;&#1581;&#1589;&#1740;&#1604;&#1740; - &#1576;&#1585;&#1606;&#1575;&#1605;&#1607;'!A1"/><Relationship Id="rId1" Type="http://schemas.openxmlformats.org/officeDocument/2006/relationships/image" Target="NUL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&#1670;&#1575;&#1585;&#1578;!A1"/><Relationship Id="rId1" Type="http://schemas.openxmlformats.org/officeDocument/2006/relationships/hyperlink" Target="#'&#1576;&#1585;&#1606;&#1575;&#1605;&#1607; &#1575;&#1605;&#1578;&#1581;&#1575;&#1606;&#1740;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&#1605;&#1588;&#1582;&#1589;&#1575;&#1578; &#1576;&#1585;&#1606;&#1575;&#1605;&#1607; &#1575;&#1605;&#1578;&#1581;&#1575;&#1606;&#174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640773</xdr:colOff>
      <xdr:row>17</xdr:row>
      <xdr:rowOff>129887</xdr:rowOff>
    </xdr:to>
    <xdr:pic>
      <xdr:nvPicPr>
        <xdr:cNvPr id="8" name="Picture 7" descr="52017603570418569409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27523" cy="4011325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18</xdr:row>
      <xdr:rowOff>25978</xdr:rowOff>
    </xdr:from>
    <xdr:to>
      <xdr:col>13</xdr:col>
      <xdr:colOff>0</xdr:colOff>
      <xdr:row>21</xdr:row>
      <xdr:rowOff>181841</xdr:rowOff>
    </xdr:to>
    <xdr:pic>
      <xdr:nvPicPr>
        <xdr:cNvPr id="9" name="Picture 8" descr="salavat1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8" y="4147705"/>
          <a:ext cx="8875568" cy="1792431"/>
        </a:xfrm>
        <a:prstGeom prst="rect">
          <a:avLst/>
        </a:prstGeom>
      </xdr:spPr>
    </xdr:pic>
    <xdr:clientData/>
  </xdr:twoCellAnchor>
  <xdr:twoCellAnchor editAs="oneCell">
    <xdr:from>
      <xdr:col>10</xdr:col>
      <xdr:colOff>562842</xdr:colOff>
      <xdr:row>21</xdr:row>
      <xdr:rowOff>294410</xdr:rowOff>
    </xdr:from>
    <xdr:to>
      <xdr:col>12</xdr:col>
      <xdr:colOff>571430</xdr:colOff>
      <xdr:row>21</xdr:row>
      <xdr:rowOff>1220931</xdr:rowOff>
    </xdr:to>
    <xdr:pic>
      <xdr:nvPicPr>
        <xdr:cNvPr id="10" name="Picture 9" descr="12.bmp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03524" y="6052705"/>
          <a:ext cx="1376724" cy="926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173182</xdr:colOff>
      <xdr:row>25</xdr:row>
      <xdr:rowOff>77932</xdr:rowOff>
    </xdr:from>
    <xdr:ext cx="1827068" cy="796636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013864" y="6485659"/>
          <a:ext cx="1827068" cy="796636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a-IR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کلیک </a:t>
          </a:r>
          <a:endParaRPr lang="en-US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cs typeface="B Titr" pitchFamily="2" charset="-78"/>
          </a:endParaRPr>
        </a:p>
      </xdr:txBody>
    </xdr:sp>
    <xdr:clientData/>
  </xdr:oneCellAnchor>
  <xdr:twoCellAnchor editAs="oneCell">
    <xdr:from>
      <xdr:col>3</xdr:col>
      <xdr:colOff>25972</xdr:colOff>
      <xdr:row>0</xdr:row>
      <xdr:rowOff>166267</xdr:rowOff>
    </xdr:from>
    <xdr:to>
      <xdr:col>9</xdr:col>
      <xdr:colOff>675409</xdr:colOff>
      <xdr:row>16</xdr:row>
      <xdr:rowOff>34636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83372" y="166267"/>
          <a:ext cx="4764237" cy="2763969"/>
        </a:xfrm>
        <a:prstGeom prst="rect">
          <a:avLst/>
        </a:prstGeom>
      </xdr:spPr>
    </xdr:pic>
    <xdr:clientData/>
  </xdr:twoCellAnchor>
  <xdr:twoCellAnchor>
    <xdr:from>
      <xdr:col>14</xdr:col>
      <xdr:colOff>277091</xdr:colOff>
      <xdr:row>3</xdr:row>
      <xdr:rowOff>34635</xdr:rowOff>
    </xdr:from>
    <xdr:to>
      <xdr:col>16</xdr:col>
      <xdr:colOff>130969</xdr:colOff>
      <xdr:row>9</xdr:row>
      <xdr:rowOff>11906</xdr:rowOff>
    </xdr:to>
    <xdr:sp macro="" textlink="">
      <xdr:nvSpPr>
        <xdr:cNvPr id="4" name="Left Arrow 3">
          <a:hlinkClick xmlns:r="http://schemas.openxmlformats.org/officeDocument/2006/relationships" r:id="rId3"/>
        </xdr:cNvPr>
        <xdr:cNvSpPr/>
      </xdr:nvSpPr>
      <xdr:spPr>
        <a:xfrm>
          <a:off x="9944966" y="570416"/>
          <a:ext cx="1235003" cy="104883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16119</xdr:colOff>
      <xdr:row>12</xdr:row>
      <xdr:rowOff>145806</xdr:rowOff>
    </xdr:from>
    <xdr:to>
      <xdr:col>15</xdr:col>
      <xdr:colOff>631032</xdr:colOff>
      <xdr:row>18</xdr:row>
      <xdr:rowOff>142875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910213" y="2288931"/>
          <a:ext cx="1305475" cy="1068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183174</xdr:colOff>
      <xdr:row>5</xdr:row>
      <xdr:rowOff>15319</xdr:rowOff>
    </xdr:from>
    <xdr:to>
      <xdr:col>12</xdr:col>
      <xdr:colOff>417634</xdr:colOff>
      <xdr:row>30</xdr:row>
      <xdr:rowOff>95249</xdr:rowOff>
    </xdr:to>
    <xdr:graphicFrame macro="">
      <xdr:nvGraphicFramePr>
        <xdr:cNvPr id="3" name="Diagram 2">
          <a:hlinkClick xmlns:r="http://schemas.openxmlformats.org/officeDocument/2006/relationships" r:id="rId2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  <xdr:twoCellAnchor editAs="oneCell">
    <xdr:from>
      <xdr:col>5</xdr:col>
      <xdr:colOff>387664</xdr:colOff>
      <xdr:row>1</xdr:row>
      <xdr:rowOff>166519</xdr:rowOff>
    </xdr:from>
    <xdr:to>
      <xdr:col>7</xdr:col>
      <xdr:colOff>99528</xdr:colOff>
      <xdr:row>6</xdr:row>
      <xdr:rowOff>69341</xdr:rowOff>
    </xdr:to>
    <xdr:pic>
      <xdr:nvPicPr>
        <xdr:cNvPr id="4" name="Picture 3" descr="ARM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16664" y="347494"/>
          <a:ext cx="1083464" cy="807697"/>
        </a:xfrm>
        <a:prstGeom prst="roundRect">
          <a:avLst>
            <a:gd name="adj" fmla="val 11726"/>
          </a:avLst>
        </a:prstGeom>
        <a:ln>
          <a:solidFill>
            <a:srgbClr val="FF0000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155865</xdr:colOff>
      <xdr:row>12</xdr:row>
      <xdr:rowOff>34637</xdr:rowOff>
    </xdr:from>
    <xdr:to>
      <xdr:col>12</xdr:col>
      <xdr:colOff>233794</xdr:colOff>
      <xdr:row>37</xdr:row>
      <xdr:rowOff>147206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3</xdr:col>
      <xdr:colOff>25977</xdr:colOff>
      <xdr:row>1</xdr:row>
      <xdr:rowOff>17320</xdr:rowOff>
    </xdr:from>
    <xdr:to>
      <xdr:col>9</xdr:col>
      <xdr:colOff>7773</xdr:colOff>
      <xdr:row>11</xdr:row>
      <xdr:rowOff>147204</xdr:rowOff>
    </xdr:to>
    <xdr:sp macro="" textlink="">
      <xdr:nvSpPr>
        <xdr:cNvPr id="22" name="Down Arrow Callout 21"/>
        <xdr:cNvSpPr/>
      </xdr:nvSpPr>
      <xdr:spPr>
        <a:xfrm>
          <a:off x="2078182" y="199161"/>
          <a:ext cx="4320000" cy="194829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1" anchor="ctr"/>
        <a:lstStyle/>
        <a:p>
          <a:pPr algn="ctr"/>
          <a:r>
            <a:rPr lang="fa-IR" sz="54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  <a:cs typeface="B Titr" pitchFamily="2" charset="-78"/>
            </a:rPr>
            <a:t>رشته</a:t>
          </a:r>
          <a:r>
            <a:rPr lang="fa-IR" sz="5400" b="1" cap="none" spc="0" baseline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  <a:cs typeface="B Titr" pitchFamily="2" charset="-78"/>
            </a:rPr>
            <a:t> تحصیلی  </a:t>
          </a:r>
          <a:endParaRPr lang="fa-IR" sz="5400" b="1" cap="none" spc="0">
            <a:ln w="24500" cmpd="dbl">
              <a:solidFill>
                <a:schemeClr val="accent2">
                  <a:shade val="85000"/>
                  <a:satMod val="155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2">
                    <a:tint val="10000"/>
                    <a:satMod val="155000"/>
                  </a:schemeClr>
                </a:gs>
                <a:gs pos="60000">
                  <a:schemeClr val="accent2">
                    <a:tint val="30000"/>
                    <a:satMod val="155000"/>
                  </a:schemeClr>
                </a:gs>
                <a:gs pos="100000">
                  <a:schemeClr val="accent2">
                    <a:tint val="73000"/>
                    <a:satMod val="155000"/>
                  </a:schemeClr>
                </a:gs>
              </a:gsLst>
              <a:lin ang="5400000"/>
            </a:gradFill>
            <a:effectLst>
              <a:outerShdw blurRad="38100" dist="38100" dir="7020000" algn="tl">
                <a:srgbClr val="000000">
                  <a:alpha val="35000"/>
                </a:srgbClr>
              </a:outerShdw>
            </a:effectLst>
            <a:cs typeface="B Titr" pitchFamily="2" charset="-78"/>
          </a:endParaRPr>
        </a:p>
      </xdr:txBody>
    </xdr:sp>
    <xdr:clientData/>
  </xdr:twoCellAnchor>
  <xdr:twoCellAnchor>
    <xdr:from>
      <xdr:col>14</xdr:col>
      <xdr:colOff>166908</xdr:colOff>
      <xdr:row>1</xdr:row>
      <xdr:rowOff>7364</xdr:rowOff>
    </xdr:from>
    <xdr:to>
      <xdr:col>15</xdr:col>
      <xdr:colOff>562840</xdr:colOff>
      <xdr:row>5</xdr:row>
      <xdr:rowOff>121227</xdr:rowOff>
    </xdr:to>
    <xdr:sp macro="" textlink="">
      <xdr:nvSpPr>
        <xdr:cNvPr id="33" name="Striped Right Arrow 32">
          <a:hlinkClick xmlns:r="http://schemas.openxmlformats.org/officeDocument/2006/relationships" r:id="rId6"/>
        </xdr:cNvPr>
        <xdr:cNvSpPr/>
      </xdr:nvSpPr>
      <xdr:spPr>
        <a:xfrm rot="10800000">
          <a:off x="9977658" y="128591"/>
          <a:ext cx="1080000" cy="7200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1" anchor="ctr"/>
        <a:lstStyle/>
        <a:p>
          <a:pPr algn="ctr"/>
          <a:endParaRPr lang="fa-I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88972</xdr:colOff>
      <xdr:row>3</xdr:row>
      <xdr:rowOff>17316</xdr:rowOff>
    </xdr:from>
    <xdr:to>
      <xdr:col>23</xdr:col>
      <xdr:colOff>372340</xdr:colOff>
      <xdr:row>5</xdr:row>
      <xdr:rowOff>190499</xdr:rowOff>
    </xdr:to>
    <xdr:sp macro="" textlink="">
      <xdr:nvSpPr>
        <xdr:cNvPr id="2" name="Striped Right Arrow 1">
          <a:hlinkClick xmlns:r="http://schemas.openxmlformats.org/officeDocument/2006/relationships" r:id="rId1"/>
        </xdr:cNvPr>
        <xdr:cNvSpPr/>
      </xdr:nvSpPr>
      <xdr:spPr>
        <a:xfrm rot="10800000">
          <a:off x="10185472" y="952498"/>
          <a:ext cx="1097323" cy="67541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1" anchor="ctr"/>
        <a:lstStyle/>
        <a:p>
          <a:pPr algn="ctr"/>
          <a:endParaRPr lang="fa-IR" sz="1100"/>
        </a:p>
      </xdr:txBody>
    </xdr:sp>
    <xdr:clientData/>
  </xdr:twoCellAnchor>
  <xdr:twoCellAnchor editAs="oneCell">
    <xdr:from>
      <xdr:col>19</xdr:col>
      <xdr:colOff>285775</xdr:colOff>
      <xdr:row>0</xdr:row>
      <xdr:rowOff>86591</xdr:rowOff>
    </xdr:from>
    <xdr:to>
      <xdr:col>20</xdr:col>
      <xdr:colOff>667524</xdr:colOff>
      <xdr:row>1</xdr:row>
      <xdr:rowOff>251114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1207" y="86591"/>
          <a:ext cx="671829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1443559</xdr:colOff>
      <xdr:row>0</xdr:row>
      <xdr:rowOff>47625</xdr:rowOff>
    </xdr:from>
    <xdr:to>
      <xdr:col>13</xdr:col>
      <xdr:colOff>290757</xdr:colOff>
      <xdr:row>1</xdr:row>
      <xdr:rowOff>269875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9622" y="47625"/>
          <a:ext cx="799823" cy="476250"/>
        </a:xfrm>
        <a:prstGeom prst="rect">
          <a:avLst/>
        </a:prstGeom>
      </xdr:spPr>
    </xdr:pic>
    <xdr:clientData/>
  </xdr:twoCellAnchor>
  <xdr:twoCellAnchor>
    <xdr:from>
      <xdr:col>17</xdr:col>
      <xdr:colOff>307119</xdr:colOff>
      <xdr:row>1</xdr:row>
      <xdr:rowOff>119063</xdr:rowOff>
    </xdr:from>
    <xdr:to>
      <xdr:col>19</xdr:col>
      <xdr:colOff>21869</xdr:colOff>
      <xdr:row>4</xdr:row>
      <xdr:rowOff>140562</xdr:rowOff>
    </xdr:to>
    <xdr:sp macro="" textlink="">
      <xdr:nvSpPr>
        <xdr:cNvPr id="5" name="Left Arrow 4">
          <a:hlinkClick xmlns:r="http://schemas.openxmlformats.org/officeDocument/2006/relationships" r:id="rId2"/>
        </xdr:cNvPr>
        <xdr:cNvSpPr/>
      </xdr:nvSpPr>
      <xdr:spPr>
        <a:xfrm>
          <a:off x="7641369" y="373063"/>
          <a:ext cx="1080000" cy="7438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446943</xdr:colOff>
      <xdr:row>1</xdr:row>
      <xdr:rowOff>115033</xdr:rowOff>
    </xdr:from>
    <xdr:to>
      <xdr:col>16</xdr:col>
      <xdr:colOff>476250</xdr:colOff>
      <xdr:row>4</xdr:row>
      <xdr:rowOff>51288</xdr:rowOff>
    </xdr:to>
    <xdr:sp macro="" textlink="">
      <xdr:nvSpPr>
        <xdr:cNvPr id="4" name="Left Arrow 3">
          <a:hlinkClick xmlns:r="http://schemas.openxmlformats.org/officeDocument/2006/relationships" r:id="rId1"/>
        </xdr:cNvPr>
        <xdr:cNvSpPr/>
      </xdr:nvSpPr>
      <xdr:spPr>
        <a:xfrm>
          <a:off x="9532328" y="342168"/>
          <a:ext cx="718037" cy="4711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buFont typeface="Arial" pitchFamily="34" charset="0"/>
            <a:buChar char="•"/>
          </a:pPr>
          <a:endParaRPr lang="en-US" sz="1100"/>
        </a:p>
      </xdr:txBody>
    </xdr:sp>
    <xdr:clientData/>
  </xdr:twoCellAnchor>
  <xdr:twoCellAnchor editAs="oneCell">
    <xdr:from>
      <xdr:col>12</xdr:col>
      <xdr:colOff>820615</xdr:colOff>
      <xdr:row>0</xdr:row>
      <xdr:rowOff>25978</xdr:rowOff>
    </xdr:from>
    <xdr:to>
      <xdr:col>12</xdr:col>
      <xdr:colOff>1544783</xdr:colOff>
      <xdr:row>1</xdr:row>
      <xdr:rowOff>190500</xdr:rowOff>
    </xdr:to>
    <xdr:pic>
      <xdr:nvPicPr>
        <xdr:cNvPr id="5" name="Picture 4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6442" y="25978"/>
          <a:ext cx="724168" cy="4209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208971</xdr:colOff>
      <xdr:row>1</xdr:row>
      <xdr:rowOff>223981</xdr:rowOff>
    </xdr:from>
    <xdr:to>
      <xdr:col>16</xdr:col>
      <xdr:colOff>611188</xdr:colOff>
      <xdr:row>4</xdr:row>
      <xdr:rowOff>222251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845096" y="454169"/>
          <a:ext cx="1084842" cy="6888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1357313</xdr:colOff>
      <xdr:row>0</xdr:row>
      <xdr:rowOff>40204</xdr:rowOff>
    </xdr:from>
    <xdr:to>
      <xdr:col>12</xdr:col>
      <xdr:colOff>1993779</xdr:colOff>
      <xdr:row>1</xdr:row>
      <xdr:rowOff>119063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45563" y="40204"/>
          <a:ext cx="636466" cy="3328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303019</xdr:colOff>
      <xdr:row>1</xdr:row>
      <xdr:rowOff>35379</xdr:rowOff>
    </xdr:from>
    <xdr:to>
      <xdr:col>17</xdr:col>
      <xdr:colOff>5557</xdr:colOff>
      <xdr:row>4</xdr:row>
      <xdr:rowOff>176552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989211" y="357764"/>
          <a:ext cx="1080000" cy="720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1304192</xdr:colOff>
      <xdr:row>0</xdr:row>
      <xdr:rowOff>36636</xdr:rowOff>
    </xdr:from>
    <xdr:to>
      <xdr:col>13</xdr:col>
      <xdr:colOff>79226</xdr:colOff>
      <xdr:row>1</xdr:row>
      <xdr:rowOff>154043</xdr:rowOff>
    </xdr:to>
    <xdr:pic>
      <xdr:nvPicPr>
        <xdr:cNvPr id="4" name="Picture 3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50923" y="36636"/>
          <a:ext cx="745977" cy="4397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23811</xdr:rowOff>
    </xdr:from>
    <xdr:to>
      <xdr:col>17</xdr:col>
      <xdr:colOff>278422</xdr:colOff>
      <xdr:row>4</xdr:row>
      <xdr:rowOff>21981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796096" y="250946"/>
          <a:ext cx="886557" cy="67957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1861039</xdr:colOff>
      <xdr:row>0</xdr:row>
      <xdr:rowOff>47530</xdr:rowOff>
    </xdr:from>
    <xdr:to>
      <xdr:col>13</xdr:col>
      <xdr:colOff>357802</xdr:colOff>
      <xdr:row>1</xdr:row>
      <xdr:rowOff>137286</xdr:rowOff>
    </xdr:to>
    <xdr:pic>
      <xdr:nvPicPr>
        <xdr:cNvPr id="4" name="Picture 3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96808" y="47530"/>
          <a:ext cx="467705" cy="34619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392751</xdr:colOff>
      <xdr:row>1</xdr:row>
      <xdr:rowOff>210910</xdr:rowOff>
    </xdr:from>
    <xdr:to>
      <xdr:col>17</xdr:col>
      <xdr:colOff>103187</xdr:colOff>
      <xdr:row>5</xdr:row>
      <xdr:rowOff>47625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6734814" y="464910"/>
          <a:ext cx="1075686" cy="68602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1292926</xdr:colOff>
      <xdr:row>0</xdr:row>
      <xdr:rowOff>67416</xdr:rowOff>
    </xdr:from>
    <xdr:to>
      <xdr:col>13</xdr:col>
      <xdr:colOff>412050</xdr:colOff>
      <xdr:row>1</xdr:row>
      <xdr:rowOff>217713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38087" y="67416"/>
          <a:ext cx="690749" cy="4088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286413</xdr:colOff>
      <xdr:row>1</xdr:row>
      <xdr:rowOff>111237</xdr:rowOff>
    </xdr:from>
    <xdr:to>
      <xdr:col>16</xdr:col>
      <xdr:colOff>439615</xdr:colOff>
      <xdr:row>4</xdr:row>
      <xdr:rowOff>7328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0060528" y="367679"/>
          <a:ext cx="841933" cy="5994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1433745</xdr:colOff>
      <xdr:row>0</xdr:row>
      <xdr:rowOff>16651</xdr:rowOff>
    </xdr:from>
    <xdr:to>
      <xdr:col>14</xdr:col>
      <xdr:colOff>95914</xdr:colOff>
      <xdr:row>1</xdr:row>
      <xdr:rowOff>208651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95130" y="16651"/>
          <a:ext cx="596477" cy="4484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60614</xdr:colOff>
      <xdr:row>2</xdr:row>
      <xdr:rowOff>25979</xdr:rowOff>
    </xdr:from>
    <xdr:to>
      <xdr:col>17</xdr:col>
      <xdr:colOff>225137</xdr:colOff>
      <xdr:row>4</xdr:row>
      <xdr:rowOff>216477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7516091" y="510888"/>
          <a:ext cx="848591" cy="64077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1097974</xdr:colOff>
      <xdr:row>0</xdr:row>
      <xdr:rowOff>86591</xdr:rowOff>
    </xdr:from>
    <xdr:to>
      <xdr:col>13</xdr:col>
      <xdr:colOff>138835</xdr:colOff>
      <xdr:row>1</xdr:row>
      <xdr:rowOff>184873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60724" y="86591"/>
          <a:ext cx="503958" cy="4186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389081</xdr:colOff>
      <xdr:row>1</xdr:row>
      <xdr:rowOff>157883</xdr:rowOff>
    </xdr:from>
    <xdr:to>
      <xdr:col>16</xdr:col>
      <xdr:colOff>565150</xdr:colOff>
      <xdr:row>4</xdr:row>
      <xdr:rowOff>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583881" y="481733"/>
          <a:ext cx="861869" cy="57236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13</xdr:col>
      <xdr:colOff>40698</xdr:colOff>
      <xdr:row>0</xdr:row>
      <xdr:rowOff>25978</xdr:rowOff>
    </xdr:from>
    <xdr:to>
      <xdr:col>14</xdr:col>
      <xdr:colOff>142410</xdr:colOff>
      <xdr:row>1</xdr:row>
      <xdr:rowOff>154433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50948" y="25978"/>
          <a:ext cx="542060" cy="4515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382362</xdr:colOff>
      <xdr:row>2</xdr:row>
      <xdr:rowOff>95248</xdr:rowOff>
    </xdr:from>
    <xdr:to>
      <xdr:col>15</xdr:col>
      <xdr:colOff>595201</xdr:colOff>
      <xdr:row>5</xdr:row>
      <xdr:rowOff>60909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0043433" y="585105"/>
          <a:ext cx="900000" cy="612000"/>
        </a:xfrm>
        <a:prstGeom prst="lef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6803</xdr:colOff>
      <xdr:row>0</xdr:row>
      <xdr:rowOff>39586</xdr:rowOff>
    </xdr:from>
    <xdr:to>
      <xdr:col>13</xdr:col>
      <xdr:colOff>12466</xdr:colOff>
      <xdr:row>1</xdr:row>
      <xdr:rowOff>163286</xdr:rowOff>
    </xdr:to>
    <xdr:pic>
      <xdr:nvPicPr>
        <xdr:cNvPr id="4" name="Picture 3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78928" y="39586"/>
          <a:ext cx="497032" cy="3686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6803</xdr:colOff>
      <xdr:row>0</xdr:row>
      <xdr:rowOff>39586</xdr:rowOff>
    </xdr:from>
    <xdr:to>
      <xdr:col>12</xdr:col>
      <xdr:colOff>34389</xdr:colOff>
      <xdr:row>1</xdr:row>
      <xdr:rowOff>95250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39586"/>
          <a:ext cx="463014" cy="382235"/>
        </a:xfrm>
        <a:prstGeom prst="rect">
          <a:avLst/>
        </a:prstGeom>
      </xdr:spPr>
    </xdr:pic>
    <xdr:clientData/>
  </xdr:twoCellAnchor>
  <xdr:twoCellAnchor>
    <xdr:from>
      <xdr:col>13</xdr:col>
      <xdr:colOff>382362</xdr:colOff>
      <xdr:row>2</xdr:row>
      <xdr:rowOff>95249</xdr:rowOff>
    </xdr:from>
    <xdr:to>
      <xdr:col>15</xdr:col>
      <xdr:colOff>0</xdr:colOff>
      <xdr:row>4</xdr:row>
      <xdr:rowOff>233795</xdr:rowOff>
    </xdr:to>
    <xdr:sp macro="" textlink="">
      <xdr:nvSpPr>
        <xdr:cNvPr id="4" name="Left Arrow 3">
          <a:hlinkClick xmlns:r="http://schemas.openxmlformats.org/officeDocument/2006/relationships" r:id="rId2"/>
        </xdr:cNvPr>
        <xdr:cNvSpPr/>
      </xdr:nvSpPr>
      <xdr:spPr>
        <a:xfrm>
          <a:off x="6928635" y="736022"/>
          <a:ext cx="985774" cy="692728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2013857</xdr:colOff>
      <xdr:row>0</xdr:row>
      <xdr:rowOff>92157</xdr:rowOff>
    </xdr:from>
    <xdr:to>
      <xdr:col>13</xdr:col>
      <xdr:colOff>332634</xdr:colOff>
      <xdr:row>1</xdr:row>
      <xdr:rowOff>95250</xdr:rowOff>
    </xdr:to>
    <xdr:pic>
      <xdr:nvPicPr>
        <xdr:cNvPr id="2" name="Picture 1" descr="AR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92157"/>
          <a:ext cx="495921" cy="329664"/>
        </a:xfrm>
        <a:prstGeom prst="rect">
          <a:avLst/>
        </a:prstGeom>
      </xdr:spPr>
    </xdr:pic>
    <xdr:clientData/>
  </xdr:twoCellAnchor>
  <xdr:twoCellAnchor>
    <xdr:from>
      <xdr:col>15</xdr:col>
      <xdr:colOff>285749</xdr:colOff>
      <xdr:row>1</xdr:row>
      <xdr:rowOff>68035</xdr:rowOff>
    </xdr:from>
    <xdr:to>
      <xdr:col>16</xdr:col>
      <xdr:colOff>571500</xdr:colOff>
      <xdr:row>4</xdr:row>
      <xdr:rowOff>60614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6987885" y="388421"/>
          <a:ext cx="969820" cy="763238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642791</xdr:colOff>
      <xdr:row>1</xdr:row>
      <xdr:rowOff>116896</xdr:rowOff>
    </xdr:from>
    <xdr:to>
      <xdr:col>17</xdr:col>
      <xdr:colOff>357541</xdr:colOff>
      <xdr:row>4</xdr:row>
      <xdr:rowOff>178084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0310666" y="362959"/>
          <a:ext cx="1080000" cy="720000"/>
        </a:xfrm>
        <a:prstGeom prst="lef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12</xdr:col>
      <xdr:colOff>1362065</xdr:colOff>
      <xdr:row>0</xdr:row>
      <xdr:rowOff>102257</xdr:rowOff>
    </xdr:from>
    <xdr:to>
      <xdr:col>12</xdr:col>
      <xdr:colOff>1942392</xdr:colOff>
      <xdr:row>1</xdr:row>
      <xdr:rowOff>206373</xdr:rowOff>
    </xdr:to>
    <xdr:pic>
      <xdr:nvPicPr>
        <xdr:cNvPr id="3" name="Picture 2" descr="AR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90003" y="102257"/>
          <a:ext cx="580327" cy="3501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10390</xdr:colOff>
      <xdr:row>0</xdr:row>
      <xdr:rowOff>76455</xdr:rowOff>
    </xdr:from>
    <xdr:to>
      <xdr:col>14</xdr:col>
      <xdr:colOff>126097</xdr:colOff>
      <xdr:row>1</xdr:row>
      <xdr:rowOff>159006</xdr:rowOff>
    </xdr:to>
    <xdr:pic>
      <xdr:nvPicPr>
        <xdr:cNvPr id="2" name="Picture 1" descr="AR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1984" y="76455"/>
          <a:ext cx="501579" cy="338535"/>
        </a:xfrm>
        <a:prstGeom prst="rect">
          <a:avLst/>
        </a:prstGeom>
      </xdr:spPr>
    </xdr:pic>
    <xdr:clientData/>
  </xdr:twoCellAnchor>
  <xdr:twoCellAnchor>
    <xdr:from>
      <xdr:col>15</xdr:col>
      <xdr:colOff>517921</xdr:colOff>
      <xdr:row>1</xdr:row>
      <xdr:rowOff>23813</xdr:rowOff>
    </xdr:from>
    <xdr:to>
      <xdr:col>16</xdr:col>
      <xdr:colOff>506016</xdr:colOff>
      <xdr:row>3</xdr:row>
      <xdr:rowOff>59712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10138171" y="279797"/>
          <a:ext cx="672704" cy="482384"/>
        </a:xfrm>
        <a:prstGeom prst="lef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83038</xdr:colOff>
      <xdr:row>0</xdr:row>
      <xdr:rowOff>34193</xdr:rowOff>
    </xdr:from>
    <xdr:to>
      <xdr:col>23</xdr:col>
      <xdr:colOff>651703</xdr:colOff>
      <xdr:row>0</xdr:row>
      <xdr:rowOff>460987</xdr:rowOff>
    </xdr:to>
    <xdr:pic>
      <xdr:nvPicPr>
        <xdr:cNvPr id="2" name="Picture 1" descr="AR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64863" y="34193"/>
          <a:ext cx="568665" cy="42679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1159</xdr:row>
      <xdr:rowOff>65157</xdr:rowOff>
    </xdr:from>
    <xdr:to>
      <xdr:col>20</xdr:col>
      <xdr:colOff>266698</xdr:colOff>
      <xdr:row>1166</xdr:row>
      <xdr:rowOff>93731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 rot="10800000" flipV="1">
          <a:off x="1990725" y="285272232"/>
          <a:ext cx="4429123" cy="2362199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a-IR" sz="6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کلیک کنید</a:t>
          </a:r>
        </a:p>
      </xdr:txBody>
    </xdr:sp>
    <xdr:clientData/>
  </xdr:twoCellAnchor>
  <xdr:twoCellAnchor>
    <xdr:from>
      <xdr:col>26</xdr:col>
      <xdr:colOff>530087</xdr:colOff>
      <xdr:row>445</xdr:row>
      <xdr:rowOff>124991</xdr:rowOff>
    </xdr:from>
    <xdr:to>
      <xdr:col>28</xdr:col>
      <xdr:colOff>323022</xdr:colOff>
      <xdr:row>446</xdr:row>
      <xdr:rowOff>0</xdr:rowOff>
    </xdr:to>
    <xdr:sp macro="" textlink="">
      <xdr:nvSpPr>
        <xdr:cNvPr id="4" name="Left Arrow 3">
          <a:hlinkClick xmlns:r="http://schemas.openxmlformats.org/officeDocument/2006/relationships" r:id="rId2"/>
        </xdr:cNvPr>
        <xdr:cNvSpPr/>
      </xdr:nvSpPr>
      <xdr:spPr>
        <a:xfrm flipV="1">
          <a:off x="9521687" y="126445541"/>
          <a:ext cx="907360" cy="73819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554934</xdr:colOff>
      <xdr:row>446</xdr:row>
      <xdr:rowOff>0</xdr:rowOff>
    </xdr:from>
    <xdr:to>
      <xdr:col>28</xdr:col>
      <xdr:colOff>455544</xdr:colOff>
      <xdr:row>448</xdr:row>
      <xdr:rowOff>0</xdr:rowOff>
    </xdr:to>
    <xdr:sp macro="" textlink="">
      <xdr:nvSpPr>
        <xdr:cNvPr id="5" name="Left Arrow 4">
          <a:hlinkClick xmlns:r="http://schemas.openxmlformats.org/officeDocument/2006/relationships" r:id="rId2"/>
        </xdr:cNvPr>
        <xdr:cNvSpPr/>
      </xdr:nvSpPr>
      <xdr:spPr>
        <a:xfrm flipV="1">
          <a:off x="9546534" y="131321099"/>
          <a:ext cx="1015035" cy="771601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157370</xdr:colOff>
      <xdr:row>0</xdr:row>
      <xdr:rowOff>132522</xdr:rowOff>
    </xdr:from>
    <xdr:to>
      <xdr:col>33</xdr:col>
      <xdr:colOff>332133</xdr:colOff>
      <xdr:row>7</xdr:row>
      <xdr:rowOff>33130</xdr:rowOff>
    </xdr:to>
    <xdr:sp macro="" textlink="">
      <xdr:nvSpPr>
        <xdr:cNvPr id="6" name="Rounded Rectangle 5"/>
        <xdr:cNvSpPr/>
      </xdr:nvSpPr>
      <xdr:spPr>
        <a:xfrm>
          <a:off x="10263395" y="132522"/>
          <a:ext cx="3603763" cy="1862758"/>
        </a:xfrm>
        <a:prstGeom prst="roundRect">
          <a:avLst>
            <a:gd name="adj" fmla="val 10393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28</xdr:col>
      <xdr:colOff>157369</xdr:colOff>
      <xdr:row>0</xdr:row>
      <xdr:rowOff>132522</xdr:rowOff>
    </xdr:from>
    <xdr:to>
      <xdr:col>33</xdr:col>
      <xdr:colOff>323021</xdr:colOff>
      <xdr:row>7</xdr:row>
      <xdr:rowOff>16564</xdr:rowOff>
    </xdr:to>
    <xdr:sp macro="" textlink="">
      <xdr:nvSpPr>
        <xdr:cNvPr id="7" name="Right Arrow 6">
          <a:hlinkClick xmlns:r="http://schemas.openxmlformats.org/officeDocument/2006/relationships" r:id="rId2"/>
        </xdr:cNvPr>
        <xdr:cNvSpPr/>
      </xdr:nvSpPr>
      <xdr:spPr>
        <a:xfrm rot="10800000" flipV="1">
          <a:off x="10263394" y="132522"/>
          <a:ext cx="3594652" cy="1846192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a-IR" sz="6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cs typeface="B Titr" pitchFamily="2" charset="-78"/>
            </a:rPr>
            <a:t>کلیک کنید</a:t>
          </a:r>
        </a:p>
      </xdr:txBody>
    </xdr:sp>
    <xdr:clientData/>
  </xdr:twoCellAnchor>
  <xdr:twoCellAnchor>
    <xdr:from>
      <xdr:col>26</xdr:col>
      <xdr:colOff>579783</xdr:colOff>
      <xdr:row>542</xdr:row>
      <xdr:rowOff>0</xdr:rowOff>
    </xdr:from>
    <xdr:to>
      <xdr:col>28</xdr:col>
      <xdr:colOff>397566</xdr:colOff>
      <xdr:row>544</xdr:row>
      <xdr:rowOff>8282</xdr:rowOff>
    </xdr:to>
    <xdr:sp macro="" textlink="">
      <xdr:nvSpPr>
        <xdr:cNvPr id="8" name="Left Arrow 7">
          <a:hlinkClick xmlns:r="http://schemas.openxmlformats.org/officeDocument/2006/relationships" r:id="rId2"/>
        </xdr:cNvPr>
        <xdr:cNvSpPr/>
      </xdr:nvSpPr>
      <xdr:spPr>
        <a:xfrm flipV="1">
          <a:off x="9571383" y="156705301"/>
          <a:ext cx="932208" cy="72265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561</xdr:row>
      <xdr:rowOff>0</xdr:rowOff>
    </xdr:from>
    <xdr:to>
      <xdr:col>28</xdr:col>
      <xdr:colOff>455544</xdr:colOff>
      <xdr:row>563</xdr:row>
      <xdr:rowOff>181464</xdr:rowOff>
    </xdr:to>
    <xdr:sp macro="" textlink="">
      <xdr:nvSpPr>
        <xdr:cNvPr id="9" name="Left Arrow 8">
          <a:hlinkClick xmlns:r="http://schemas.openxmlformats.org/officeDocument/2006/relationships" r:id="rId2"/>
        </xdr:cNvPr>
        <xdr:cNvSpPr/>
      </xdr:nvSpPr>
      <xdr:spPr>
        <a:xfrm flipV="1">
          <a:off x="9677400" y="161877375"/>
          <a:ext cx="884169" cy="838689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580</xdr:row>
      <xdr:rowOff>0</xdr:rowOff>
    </xdr:from>
    <xdr:to>
      <xdr:col>28</xdr:col>
      <xdr:colOff>455544</xdr:colOff>
      <xdr:row>582</xdr:row>
      <xdr:rowOff>181465</xdr:rowOff>
    </xdr:to>
    <xdr:sp macro="" textlink="">
      <xdr:nvSpPr>
        <xdr:cNvPr id="10" name="Left Arrow 9">
          <a:hlinkClick xmlns:r="http://schemas.openxmlformats.org/officeDocument/2006/relationships" r:id="rId2"/>
        </xdr:cNvPr>
        <xdr:cNvSpPr/>
      </xdr:nvSpPr>
      <xdr:spPr>
        <a:xfrm flipV="1">
          <a:off x="9677400" y="166992300"/>
          <a:ext cx="884169" cy="83869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599</xdr:row>
      <xdr:rowOff>0</xdr:rowOff>
    </xdr:from>
    <xdr:to>
      <xdr:col>28</xdr:col>
      <xdr:colOff>455544</xdr:colOff>
      <xdr:row>601</xdr:row>
      <xdr:rowOff>181465</xdr:rowOff>
    </xdr:to>
    <xdr:sp macro="" textlink="">
      <xdr:nvSpPr>
        <xdr:cNvPr id="11" name="Left Arrow 10">
          <a:hlinkClick xmlns:r="http://schemas.openxmlformats.org/officeDocument/2006/relationships" r:id="rId2"/>
        </xdr:cNvPr>
        <xdr:cNvSpPr/>
      </xdr:nvSpPr>
      <xdr:spPr>
        <a:xfrm flipV="1">
          <a:off x="9677400" y="172107225"/>
          <a:ext cx="884169" cy="83869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618</xdr:row>
      <xdr:rowOff>0</xdr:rowOff>
    </xdr:from>
    <xdr:to>
      <xdr:col>28</xdr:col>
      <xdr:colOff>455544</xdr:colOff>
      <xdr:row>620</xdr:row>
      <xdr:rowOff>181465</xdr:rowOff>
    </xdr:to>
    <xdr:sp macro="" textlink="">
      <xdr:nvSpPr>
        <xdr:cNvPr id="12" name="Left Arrow 11">
          <a:hlinkClick xmlns:r="http://schemas.openxmlformats.org/officeDocument/2006/relationships" r:id="rId2"/>
        </xdr:cNvPr>
        <xdr:cNvSpPr/>
      </xdr:nvSpPr>
      <xdr:spPr>
        <a:xfrm flipV="1">
          <a:off x="9677400" y="177222150"/>
          <a:ext cx="884169" cy="83869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488674</xdr:colOff>
      <xdr:row>637</xdr:row>
      <xdr:rowOff>0</xdr:rowOff>
    </xdr:from>
    <xdr:to>
      <xdr:col>28</xdr:col>
      <xdr:colOff>256761</xdr:colOff>
      <xdr:row>639</xdr:row>
      <xdr:rowOff>90356</xdr:rowOff>
    </xdr:to>
    <xdr:sp macro="" textlink="">
      <xdr:nvSpPr>
        <xdr:cNvPr id="13" name="Left Arrow 12">
          <a:hlinkClick xmlns:r="http://schemas.openxmlformats.org/officeDocument/2006/relationships" r:id="rId2"/>
        </xdr:cNvPr>
        <xdr:cNvSpPr/>
      </xdr:nvSpPr>
      <xdr:spPr>
        <a:xfrm flipV="1">
          <a:off x="9480274" y="182246795"/>
          <a:ext cx="882512" cy="837861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546652</xdr:colOff>
      <xdr:row>656</xdr:row>
      <xdr:rowOff>0</xdr:rowOff>
    </xdr:from>
    <xdr:to>
      <xdr:col>28</xdr:col>
      <xdr:colOff>314739</xdr:colOff>
      <xdr:row>658</xdr:row>
      <xdr:rowOff>140051</xdr:rowOff>
    </xdr:to>
    <xdr:sp macro="" textlink="">
      <xdr:nvSpPr>
        <xdr:cNvPr id="14" name="Left Arrow 13">
          <a:hlinkClick xmlns:r="http://schemas.openxmlformats.org/officeDocument/2006/relationships" r:id="rId2"/>
        </xdr:cNvPr>
        <xdr:cNvSpPr/>
      </xdr:nvSpPr>
      <xdr:spPr>
        <a:xfrm flipV="1">
          <a:off x="9538252" y="187411415"/>
          <a:ext cx="882512" cy="837861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521804</xdr:colOff>
      <xdr:row>675</xdr:row>
      <xdr:rowOff>0</xdr:rowOff>
    </xdr:from>
    <xdr:to>
      <xdr:col>28</xdr:col>
      <xdr:colOff>289891</xdr:colOff>
      <xdr:row>677</xdr:row>
      <xdr:rowOff>131769</xdr:rowOff>
    </xdr:to>
    <xdr:sp macro="" textlink="">
      <xdr:nvSpPr>
        <xdr:cNvPr id="15" name="Left Arrow 14">
          <a:hlinkClick xmlns:r="http://schemas.openxmlformats.org/officeDocument/2006/relationships" r:id="rId2"/>
        </xdr:cNvPr>
        <xdr:cNvSpPr/>
      </xdr:nvSpPr>
      <xdr:spPr>
        <a:xfrm flipV="1">
          <a:off x="9513404" y="192518058"/>
          <a:ext cx="882512" cy="837861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694</xdr:row>
      <xdr:rowOff>0</xdr:rowOff>
    </xdr:from>
    <xdr:to>
      <xdr:col>28</xdr:col>
      <xdr:colOff>455544</xdr:colOff>
      <xdr:row>696</xdr:row>
      <xdr:rowOff>181465</xdr:rowOff>
    </xdr:to>
    <xdr:sp macro="" textlink="">
      <xdr:nvSpPr>
        <xdr:cNvPr id="16" name="Left Arrow 15">
          <a:hlinkClick xmlns:r="http://schemas.openxmlformats.org/officeDocument/2006/relationships" r:id="rId2"/>
        </xdr:cNvPr>
        <xdr:cNvSpPr/>
      </xdr:nvSpPr>
      <xdr:spPr>
        <a:xfrm flipV="1">
          <a:off x="9677400" y="197681850"/>
          <a:ext cx="884169" cy="83869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713</xdr:row>
      <xdr:rowOff>0</xdr:rowOff>
    </xdr:from>
    <xdr:to>
      <xdr:col>28</xdr:col>
      <xdr:colOff>455544</xdr:colOff>
      <xdr:row>715</xdr:row>
      <xdr:rowOff>181464</xdr:rowOff>
    </xdr:to>
    <xdr:sp macro="" textlink="">
      <xdr:nvSpPr>
        <xdr:cNvPr id="17" name="Left Arrow 16">
          <a:hlinkClick xmlns:r="http://schemas.openxmlformats.org/officeDocument/2006/relationships" r:id="rId2"/>
        </xdr:cNvPr>
        <xdr:cNvSpPr/>
      </xdr:nvSpPr>
      <xdr:spPr>
        <a:xfrm flipV="1">
          <a:off x="9677400" y="202796775"/>
          <a:ext cx="884169" cy="838689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751</xdr:row>
      <xdr:rowOff>0</xdr:rowOff>
    </xdr:from>
    <xdr:to>
      <xdr:col>28</xdr:col>
      <xdr:colOff>455544</xdr:colOff>
      <xdr:row>753</xdr:row>
      <xdr:rowOff>181464</xdr:rowOff>
    </xdr:to>
    <xdr:sp macro="" textlink="">
      <xdr:nvSpPr>
        <xdr:cNvPr id="18" name="Left Arrow 17">
          <a:hlinkClick xmlns:r="http://schemas.openxmlformats.org/officeDocument/2006/relationships" r:id="rId2"/>
        </xdr:cNvPr>
        <xdr:cNvSpPr/>
      </xdr:nvSpPr>
      <xdr:spPr>
        <a:xfrm flipV="1">
          <a:off x="9677400" y="207911700"/>
          <a:ext cx="884169" cy="838689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770</xdr:row>
      <xdr:rowOff>0</xdr:rowOff>
    </xdr:from>
    <xdr:to>
      <xdr:col>28</xdr:col>
      <xdr:colOff>455544</xdr:colOff>
      <xdr:row>772</xdr:row>
      <xdr:rowOff>181464</xdr:rowOff>
    </xdr:to>
    <xdr:sp macro="" textlink="">
      <xdr:nvSpPr>
        <xdr:cNvPr id="19" name="Left Arrow 18">
          <a:hlinkClick xmlns:r="http://schemas.openxmlformats.org/officeDocument/2006/relationships" r:id="rId2"/>
        </xdr:cNvPr>
        <xdr:cNvSpPr/>
      </xdr:nvSpPr>
      <xdr:spPr>
        <a:xfrm flipV="1">
          <a:off x="9677400" y="213027453"/>
          <a:ext cx="884169" cy="837861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789</xdr:row>
      <xdr:rowOff>0</xdr:rowOff>
    </xdr:from>
    <xdr:to>
      <xdr:col>28</xdr:col>
      <xdr:colOff>472109</xdr:colOff>
      <xdr:row>791</xdr:row>
      <xdr:rowOff>57978</xdr:rowOff>
    </xdr:to>
    <xdr:sp macro="" textlink="">
      <xdr:nvSpPr>
        <xdr:cNvPr id="20" name="Left Arrow 19">
          <a:hlinkClick xmlns:r="http://schemas.openxmlformats.org/officeDocument/2006/relationships" r:id="rId2"/>
        </xdr:cNvPr>
        <xdr:cNvSpPr/>
      </xdr:nvSpPr>
      <xdr:spPr>
        <a:xfrm flipV="1">
          <a:off x="9677400" y="218141550"/>
          <a:ext cx="900734" cy="715203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455545</xdr:colOff>
      <xdr:row>808</xdr:row>
      <xdr:rowOff>0</xdr:rowOff>
    </xdr:from>
    <xdr:to>
      <xdr:col>28</xdr:col>
      <xdr:colOff>314741</xdr:colOff>
      <xdr:row>810</xdr:row>
      <xdr:rowOff>33130</xdr:rowOff>
    </xdr:to>
    <xdr:sp macro="" textlink="">
      <xdr:nvSpPr>
        <xdr:cNvPr id="21" name="Left Arrow 20">
          <a:hlinkClick xmlns:r="http://schemas.openxmlformats.org/officeDocument/2006/relationships" r:id="rId2"/>
        </xdr:cNvPr>
        <xdr:cNvSpPr/>
      </xdr:nvSpPr>
      <xdr:spPr>
        <a:xfrm flipV="1">
          <a:off x="9447145" y="223182758"/>
          <a:ext cx="973621" cy="764072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64</xdr:row>
      <xdr:rowOff>0</xdr:rowOff>
    </xdr:from>
    <xdr:to>
      <xdr:col>28</xdr:col>
      <xdr:colOff>455544</xdr:colOff>
      <xdr:row>66</xdr:row>
      <xdr:rowOff>24095</xdr:rowOff>
    </xdr:to>
    <xdr:sp macro="" textlink="">
      <xdr:nvSpPr>
        <xdr:cNvPr id="22" name="Left Arrow 21">
          <a:hlinkClick xmlns:r="http://schemas.openxmlformats.org/officeDocument/2006/relationships" r:id="rId2"/>
        </xdr:cNvPr>
        <xdr:cNvSpPr/>
      </xdr:nvSpPr>
      <xdr:spPr>
        <a:xfrm flipV="1">
          <a:off x="9677400" y="17830800"/>
          <a:ext cx="884169" cy="68132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83</xdr:row>
      <xdr:rowOff>0</xdr:rowOff>
    </xdr:from>
    <xdr:to>
      <xdr:col>28</xdr:col>
      <xdr:colOff>455544</xdr:colOff>
      <xdr:row>85</xdr:row>
      <xdr:rowOff>24095</xdr:rowOff>
    </xdr:to>
    <xdr:sp macro="" textlink="">
      <xdr:nvSpPr>
        <xdr:cNvPr id="23" name="Left Arrow 22">
          <a:hlinkClick xmlns:r="http://schemas.openxmlformats.org/officeDocument/2006/relationships" r:id="rId2"/>
        </xdr:cNvPr>
        <xdr:cNvSpPr/>
      </xdr:nvSpPr>
      <xdr:spPr>
        <a:xfrm flipV="1">
          <a:off x="9677400" y="22945725"/>
          <a:ext cx="884169" cy="68132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122</xdr:row>
      <xdr:rowOff>0</xdr:rowOff>
    </xdr:from>
    <xdr:to>
      <xdr:col>28</xdr:col>
      <xdr:colOff>455544</xdr:colOff>
      <xdr:row>124</xdr:row>
      <xdr:rowOff>24095</xdr:rowOff>
    </xdr:to>
    <xdr:sp macro="" textlink="">
      <xdr:nvSpPr>
        <xdr:cNvPr id="24" name="Left Arrow 23">
          <a:hlinkClick xmlns:r="http://schemas.openxmlformats.org/officeDocument/2006/relationships" r:id="rId2"/>
        </xdr:cNvPr>
        <xdr:cNvSpPr/>
      </xdr:nvSpPr>
      <xdr:spPr>
        <a:xfrm flipV="1">
          <a:off x="9677400" y="33508950"/>
          <a:ext cx="884169" cy="68132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463827</xdr:colOff>
      <xdr:row>160</xdr:row>
      <xdr:rowOff>0</xdr:rowOff>
    </xdr:from>
    <xdr:to>
      <xdr:col>28</xdr:col>
      <xdr:colOff>389283</xdr:colOff>
      <xdr:row>162</xdr:row>
      <xdr:rowOff>90356</xdr:rowOff>
    </xdr:to>
    <xdr:sp macro="" textlink="">
      <xdr:nvSpPr>
        <xdr:cNvPr id="25" name="Left Arrow 24">
          <a:hlinkClick xmlns:r="http://schemas.openxmlformats.org/officeDocument/2006/relationships" r:id="rId2"/>
        </xdr:cNvPr>
        <xdr:cNvSpPr/>
      </xdr:nvSpPr>
      <xdr:spPr>
        <a:xfrm flipV="1">
          <a:off x="9455427" y="44391470"/>
          <a:ext cx="1039881" cy="837861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513522</xdr:colOff>
      <xdr:row>179</xdr:row>
      <xdr:rowOff>0</xdr:rowOff>
    </xdr:from>
    <xdr:to>
      <xdr:col>28</xdr:col>
      <xdr:colOff>405848</xdr:colOff>
      <xdr:row>181</xdr:row>
      <xdr:rowOff>91107</xdr:rowOff>
    </xdr:to>
    <xdr:sp macro="" textlink="">
      <xdr:nvSpPr>
        <xdr:cNvPr id="26" name="Left Arrow 25">
          <a:hlinkClick xmlns:r="http://schemas.openxmlformats.org/officeDocument/2006/relationships" r:id="rId2"/>
        </xdr:cNvPr>
        <xdr:cNvSpPr/>
      </xdr:nvSpPr>
      <xdr:spPr>
        <a:xfrm flipV="1">
          <a:off x="9505122" y="49522960"/>
          <a:ext cx="1006751" cy="822047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274</xdr:row>
      <xdr:rowOff>0</xdr:rowOff>
    </xdr:from>
    <xdr:to>
      <xdr:col>28</xdr:col>
      <xdr:colOff>612913</xdr:colOff>
      <xdr:row>276</xdr:row>
      <xdr:rowOff>99391</xdr:rowOff>
    </xdr:to>
    <xdr:sp macro="" textlink="">
      <xdr:nvSpPr>
        <xdr:cNvPr id="27" name="Left Arrow 26">
          <a:hlinkClick xmlns:r="http://schemas.openxmlformats.org/officeDocument/2006/relationships" r:id="rId2"/>
        </xdr:cNvPr>
        <xdr:cNvSpPr/>
      </xdr:nvSpPr>
      <xdr:spPr>
        <a:xfrm flipV="1">
          <a:off x="9677400" y="75666600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521805</xdr:colOff>
      <xdr:row>198</xdr:row>
      <xdr:rowOff>0</xdr:rowOff>
    </xdr:from>
    <xdr:to>
      <xdr:col>28</xdr:col>
      <xdr:colOff>447261</xdr:colOff>
      <xdr:row>200</xdr:row>
      <xdr:rowOff>106922</xdr:rowOff>
    </xdr:to>
    <xdr:sp macro="" textlink="">
      <xdr:nvSpPr>
        <xdr:cNvPr id="28" name="Left Arrow 27">
          <a:hlinkClick xmlns:r="http://schemas.openxmlformats.org/officeDocument/2006/relationships" r:id="rId2"/>
        </xdr:cNvPr>
        <xdr:cNvSpPr/>
      </xdr:nvSpPr>
      <xdr:spPr>
        <a:xfrm flipV="1">
          <a:off x="9513405" y="54637885"/>
          <a:ext cx="1039881" cy="837862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488674</xdr:colOff>
      <xdr:row>217</xdr:row>
      <xdr:rowOff>0</xdr:rowOff>
    </xdr:from>
    <xdr:to>
      <xdr:col>28</xdr:col>
      <xdr:colOff>596348</xdr:colOff>
      <xdr:row>219</xdr:row>
      <xdr:rowOff>107673</xdr:rowOff>
    </xdr:to>
    <xdr:sp macro="" textlink="">
      <xdr:nvSpPr>
        <xdr:cNvPr id="29" name="Left Arrow 28">
          <a:hlinkClick xmlns:r="http://schemas.openxmlformats.org/officeDocument/2006/relationships" r:id="rId2"/>
        </xdr:cNvPr>
        <xdr:cNvSpPr/>
      </xdr:nvSpPr>
      <xdr:spPr>
        <a:xfrm flipV="1">
          <a:off x="9480274" y="60231543"/>
          <a:ext cx="1222099" cy="85518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463827</xdr:colOff>
      <xdr:row>236</xdr:row>
      <xdr:rowOff>0</xdr:rowOff>
    </xdr:from>
    <xdr:to>
      <xdr:col>28</xdr:col>
      <xdr:colOff>389283</xdr:colOff>
      <xdr:row>238</xdr:row>
      <xdr:rowOff>98639</xdr:rowOff>
    </xdr:to>
    <xdr:sp macro="" textlink="">
      <xdr:nvSpPr>
        <xdr:cNvPr id="30" name="Left Arrow 29">
          <a:hlinkClick xmlns:r="http://schemas.openxmlformats.org/officeDocument/2006/relationships" r:id="rId2"/>
        </xdr:cNvPr>
        <xdr:cNvSpPr/>
      </xdr:nvSpPr>
      <xdr:spPr>
        <a:xfrm flipV="1">
          <a:off x="9455427" y="65107102"/>
          <a:ext cx="1039881" cy="837862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480392</xdr:colOff>
      <xdr:row>255</xdr:row>
      <xdr:rowOff>0</xdr:rowOff>
    </xdr:from>
    <xdr:to>
      <xdr:col>28</xdr:col>
      <xdr:colOff>405848</xdr:colOff>
      <xdr:row>257</xdr:row>
      <xdr:rowOff>57225</xdr:rowOff>
    </xdr:to>
    <xdr:sp macro="" textlink="">
      <xdr:nvSpPr>
        <xdr:cNvPr id="31" name="Left Arrow 30">
          <a:hlinkClick xmlns:r="http://schemas.openxmlformats.org/officeDocument/2006/relationships" r:id="rId2"/>
        </xdr:cNvPr>
        <xdr:cNvSpPr/>
      </xdr:nvSpPr>
      <xdr:spPr>
        <a:xfrm flipV="1">
          <a:off x="9471992" y="70428263"/>
          <a:ext cx="1039881" cy="837862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293</xdr:row>
      <xdr:rowOff>0</xdr:rowOff>
    </xdr:from>
    <xdr:to>
      <xdr:col>28</xdr:col>
      <xdr:colOff>612913</xdr:colOff>
      <xdr:row>295</xdr:row>
      <xdr:rowOff>99391</xdr:rowOff>
    </xdr:to>
    <xdr:sp macro="" textlink="">
      <xdr:nvSpPr>
        <xdr:cNvPr id="32" name="Left Arrow 31">
          <a:hlinkClick xmlns:r="http://schemas.openxmlformats.org/officeDocument/2006/relationships" r:id="rId2"/>
        </xdr:cNvPr>
        <xdr:cNvSpPr/>
      </xdr:nvSpPr>
      <xdr:spPr>
        <a:xfrm flipV="1">
          <a:off x="9677400" y="80781525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312</xdr:row>
      <xdr:rowOff>0</xdr:rowOff>
    </xdr:from>
    <xdr:to>
      <xdr:col>28</xdr:col>
      <xdr:colOff>612913</xdr:colOff>
      <xdr:row>314</xdr:row>
      <xdr:rowOff>99391</xdr:rowOff>
    </xdr:to>
    <xdr:sp macro="" textlink="">
      <xdr:nvSpPr>
        <xdr:cNvPr id="33" name="Left Arrow 32">
          <a:hlinkClick xmlns:r="http://schemas.openxmlformats.org/officeDocument/2006/relationships" r:id="rId2"/>
        </xdr:cNvPr>
        <xdr:cNvSpPr/>
      </xdr:nvSpPr>
      <xdr:spPr>
        <a:xfrm flipV="1">
          <a:off x="9677400" y="85896450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331</xdr:row>
      <xdr:rowOff>0</xdr:rowOff>
    </xdr:from>
    <xdr:to>
      <xdr:col>28</xdr:col>
      <xdr:colOff>612913</xdr:colOff>
      <xdr:row>333</xdr:row>
      <xdr:rowOff>99391</xdr:rowOff>
    </xdr:to>
    <xdr:sp macro="" textlink="">
      <xdr:nvSpPr>
        <xdr:cNvPr id="34" name="Left Arrow 33">
          <a:hlinkClick xmlns:r="http://schemas.openxmlformats.org/officeDocument/2006/relationships" r:id="rId2"/>
        </xdr:cNvPr>
        <xdr:cNvSpPr/>
      </xdr:nvSpPr>
      <xdr:spPr>
        <a:xfrm flipV="1">
          <a:off x="9677400" y="91011375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350</xdr:row>
      <xdr:rowOff>0</xdr:rowOff>
    </xdr:from>
    <xdr:to>
      <xdr:col>28</xdr:col>
      <xdr:colOff>612913</xdr:colOff>
      <xdr:row>352</xdr:row>
      <xdr:rowOff>99391</xdr:rowOff>
    </xdr:to>
    <xdr:sp macro="" textlink="">
      <xdr:nvSpPr>
        <xdr:cNvPr id="35" name="Left Arrow 34">
          <a:hlinkClick xmlns:r="http://schemas.openxmlformats.org/officeDocument/2006/relationships" r:id="rId2"/>
        </xdr:cNvPr>
        <xdr:cNvSpPr/>
      </xdr:nvSpPr>
      <xdr:spPr>
        <a:xfrm flipV="1">
          <a:off x="9677400" y="96126300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369</xdr:row>
      <xdr:rowOff>0</xdr:rowOff>
    </xdr:from>
    <xdr:to>
      <xdr:col>28</xdr:col>
      <xdr:colOff>612913</xdr:colOff>
      <xdr:row>371</xdr:row>
      <xdr:rowOff>99391</xdr:rowOff>
    </xdr:to>
    <xdr:sp macro="" textlink="">
      <xdr:nvSpPr>
        <xdr:cNvPr id="36" name="Left Arrow 35">
          <a:hlinkClick xmlns:r="http://schemas.openxmlformats.org/officeDocument/2006/relationships" r:id="rId2"/>
        </xdr:cNvPr>
        <xdr:cNvSpPr/>
      </xdr:nvSpPr>
      <xdr:spPr>
        <a:xfrm flipV="1">
          <a:off x="9677400" y="101241225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388</xdr:row>
      <xdr:rowOff>0</xdr:rowOff>
    </xdr:from>
    <xdr:to>
      <xdr:col>28</xdr:col>
      <xdr:colOff>612913</xdr:colOff>
      <xdr:row>390</xdr:row>
      <xdr:rowOff>99390</xdr:rowOff>
    </xdr:to>
    <xdr:sp macro="" textlink="">
      <xdr:nvSpPr>
        <xdr:cNvPr id="37" name="Left Arrow 36">
          <a:hlinkClick xmlns:r="http://schemas.openxmlformats.org/officeDocument/2006/relationships" r:id="rId2"/>
        </xdr:cNvPr>
        <xdr:cNvSpPr/>
      </xdr:nvSpPr>
      <xdr:spPr>
        <a:xfrm flipV="1">
          <a:off x="9677400" y="106356978"/>
          <a:ext cx="1041538" cy="755787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407</xdr:row>
      <xdr:rowOff>0</xdr:rowOff>
    </xdr:from>
    <xdr:to>
      <xdr:col>28</xdr:col>
      <xdr:colOff>612913</xdr:colOff>
      <xdr:row>409</xdr:row>
      <xdr:rowOff>99391</xdr:rowOff>
    </xdr:to>
    <xdr:sp macro="" textlink="">
      <xdr:nvSpPr>
        <xdr:cNvPr id="39" name="Left Arrow 38">
          <a:hlinkClick xmlns:r="http://schemas.openxmlformats.org/officeDocument/2006/relationships" r:id="rId2"/>
        </xdr:cNvPr>
        <xdr:cNvSpPr/>
      </xdr:nvSpPr>
      <xdr:spPr>
        <a:xfrm flipV="1">
          <a:off x="9677400" y="116586000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426</xdr:row>
      <xdr:rowOff>0</xdr:rowOff>
    </xdr:from>
    <xdr:to>
      <xdr:col>28</xdr:col>
      <xdr:colOff>612913</xdr:colOff>
      <xdr:row>428</xdr:row>
      <xdr:rowOff>99391</xdr:rowOff>
    </xdr:to>
    <xdr:sp macro="" textlink="">
      <xdr:nvSpPr>
        <xdr:cNvPr id="40" name="Left Arrow 39">
          <a:hlinkClick xmlns:r="http://schemas.openxmlformats.org/officeDocument/2006/relationships" r:id="rId2"/>
        </xdr:cNvPr>
        <xdr:cNvSpPr/>
      </xdr:nvSpPr>
      <xdr:spPr>
        <a:xfrm flipV="1">
          <a:off x="9677400" y="121700925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466</xdr:row>
      <xdr:rowOff>0</xdr:rowOff>
    </xdr:from>
    <xdr:to>
      <xdr:col>28</xdr:col>
      <xdr:colOff>612913</xdr:colOff>
      <xdr:row>468</xdr:row>
      <xdr:rowOff>99391</xdr:rowOff>
    </xdr:to>
    <xdr:sp macro="" textlink="">
      <xdr:nvSpPr>
        <xdr:cNvPr id="41" name="Left Arrow 40">
          <a:hlinkClick xmlns:r="http://schemas.openxmlformats.org/officeDocument/2006/relationships" r:id="rId2"/>
        </xdr:cNvPr>
        <xdr:cNvSpPr/>
      </xdr:nvSpPr>
      <xdr:spPr>
        <a:xfrm flipV="1">
          <a:off x="9677400" y="136302750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530087</xdr:colOff>
      <xdr:row>485</xdr:row>
      <xdr:rowOff>173933</xdr:rowOff>
    </xdr:from>
    <xdr:to>
      <xdr:col>28</xdr:col>
      <xdr:colOff>455543</xdr:colOff>
      <xdr:row>488</xdr:row>
      <xdr:rowOff>74542</xdr:rowOff>
    </xdr:to>
    <xdr:sp macro="" textlink="">
      <xdr:nvSpPr>
        <xdr:cNvPr id="42" name="Left Arrow 41">
          <a:hlinkClick xmlns:r="http://schemas.openxmlformats.org/officeDocument/2006/relationships" r:id="rId2"/>
        </xdr:cNvPr>
        <xdr:cNvSpPr/>
      </xdr:nvSpPr>
      <xdr:spPr>
        <a:xfrm flipV="1">
          <a:off x="9521687" y="141343958"/>
          <a:ext cx="1039881" cy="805484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504</xdr:row>
      <xdr:rowOff>0</xdr:rowOff>
    </xdr:from>
    <xdr:to>
      <xdr:col>28</xdr:col>
      <xdr:colOff>612913</xdr:colOff>
      <xdr:row>506</xdr:row>
      <xdr:rowOff>99391</xdr:rowOff>
    </xdr:to>
    <xdr:sp macro="" textlink="">
      <xdr:nvSpPr>
        <xdr:cNvPr id="43" name="Left Arrow 42">
          <a:hlinkClick xmlns:r="http://schemas.openxmlformats.org/officeDocument/2006/relationships" r:id="rId2"/>
        </xdr:cNvPr>
        <xdr:cNvSpPr/>
      </xdr:nvSpPr>
      <xdr:spPr>
        <a:xfrm flipV="1">
          <a:off x="9677400" y="146532600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523</xdr:row>
      <xdr:rowOff>0</xdr:rowOff>
    </xdr:from>
    <xdr:to>
      <xdr:col>28</xdr:col>
      <xdr:colOff>612913</xdr:colOff>
      <xdr:row>525</xdr:row>
      <xdr:rowOff>99391</xdr:rowOff>
    </xdr:to>
    <xdr:sp macro="" textlink="">
      <xdr:nvSpPr>
        <xdr:cNvPr id="44" name="Left Arrow 43">
          <a:hlinkClick xmlns:r="http://schemas.openxmlformats.org/officeDocument/2006/relationships" r:id="rId2"/>
        </xdr:cNvPr>
        <xdr:cNvSpPr/>
      </xdr:nvSpPr>
      <xdr:spPr>
        <a:xfrm flipV="1">
          <a:off x="9677400" y="151647525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480391</xdr:colOff>
      <xdr:row>1036</xdr:row>
      <xdr:rowOff>8283</xdr:rowOff>
    </xdr:from>
    <xdr:to>
      <xdr:col>28</xdr:col>
      <xdr:colOff>405847</xdr:colOff>
      <xdr:row>1038</xdr:row>
      <xdr:rowOff>107674</xdr:rowOff>
    </xdr:to>
    <xdr:sp macro="" textlink="">
      <xdr:nvSpPr>
        <xdr:cNvPr id="45" name="Left Arrow 44">
          <a:hlinkClick xmlns:r="http://schemas.openxmlformats.org/officeDocument/2006/relationships" r:id="rId2"/>
        </xdr:cNvPr>
        <xdr:cNvSpPr/>
      </xdr:nvSpPr>
      <xdr:spPr>
        <a:xfrm flipV="1">
          <a:off x="9471991" y="274661658"/>
          <a:ext cx="1039881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579783</xdr:colOff>
      <xdr:row>1018</xdr:row>
      <xdr:rowOff>0</xdr:rowOff>
    </xdr:from>
    <xdr:to>
      <xdr:col>28</xdr:col>
      <xdr:colOff>505239</xdr:colOff>
      <xdr:row>1020</xdr:row>
      <xdr:rowOff>41413</xdr:rowOff>
    </xdr:to>
    <xdr:sp macro="" textlink="">
      <xdr:nvSpPr>
        <xdr:cNvPr id="46" name="Left Arrow 45">
          <a:hlinkClick xmlns:r="http://schemas.openxmlformats.org/officeDocument/2006/relationships" r:id="rId2"/>
        </xdr:cNvPr>
        <xdr:cNvSpPr/>
      </xdr:nvSpPr>
      <xdr:spPr>
        <a:xfrm flipV="1">
          <a:off x="9571383" y="269233651"/>
          <a:ext cx="1039881" cy="755787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505239</xdr:colOff>
      <xdr:row>999</xdr:row>
      <xdr:rowOff>0</xdr:rowOff>
    </xdr:from>
    <xdr:to>
      <xdr:col>28</xdr:col>
      <xdr:colOff>430695</xdr:colOff>
      <xdr:row>1001</xdr:row>
      <xdr:rowOff>24847</xdr:rowOff>
    </xdr:to>
    <xdr:sp macro="" textlink="">
      <xdr:nvSpPr>
        <xdr:cNvPr id="47" name="Left Arrow 46">
          <a:hlinkClick xmlns:r="http://schemas.openxmlformats.org/officeDocument/2006/relationships" r:id="rId2"/>
        </xdr:cNvPr>
        <xdr:cNvSpPr/>
      </xdr:nvSpPr>
      <xdr:spPr>
        <a:xfrm flipV="1">
          <a:off x="9496839" y="264102159"/>
          <a:ext cx="1039881" cy="755788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364436</xdr:colOff>
      <xdr:row>960</xdr:row>
      <xdr:rowOff>0</xdr:rowOff>
    </xdr:from>
    <xdr:to>
      <xdr:col>28</xdr:col>
      <xdr:colOff>289892</xdr:colOff>
      <xdr:row>962</xdr:row>
      <xdr:rowOff>74543</xdr:rowOff>
    </xdr:to>
    <xdr:sp macro="" textlink="">
      <xdr:nvSpPr>
        <xdr:cNvPr id="48" name="Left Arrow 47">
          <a:hlinkClick xmlns:r="http://schemas.openxmlformats.org/officeDocument/2006/relationships" r:id="rId2"/>
        </xdr:cNvPr>
        <xdr:cNvSpPr/>
      </xdr:nvSpPr>
      <xdr:spPr>
        <a:xfrm flipV="1">
          <a:off x="9356036" y="259036930"/>
          <a:ext cx="1039881" cy="755788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463827</xdr:colOff>
      <xdr:row>941</xdr:row>
      <xdr:rowOff>82826</xdr:rowOff>
    </xdr:from>
    <xdr:to>
      <xdr:col>28</xdr:col>
      <xdr:colOff>389283</xdr:colOff>
      <xdr:row>943</xdr:row>
      <xdr:rowOff>182217</xdr:rowOff>
    </xdr:to>
    <xdr:sp macro="" textlink="">
      <xdr:nvSpPr>
        <xdr:cNvPr id="49" name="Left Arrow 48">
          <a:hlinkClick xmlns:r="http://schemas.openxmlformats.org/officeDocument/2006/relationships" r:id="rId2"/>
        </xdr:cNvPr>
        <xdr:cNvSpPr/>
      </xdr:nvSpPr>
      <xdr:spPr>
        <a:xfrm flipV="1">
          <a:off x="9455427" y="254028851"/>
          <a:ext cx="1039881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927</xdr:row>
      <xdr:rowOff>0</xdr:rowOff>
    </xdr:from>
    <xdr:to>
      <xdr:col>28</xdr:col>
      <xdr:colOff>612913</xdr:colOff>
      <xdr:row>929</xdr:row>
      <xdr:rowOff>99391</xdr:rowOff>
    </xdr:to>
    <xdr:sp macro="" textlink="">
      <xdr:nvSpPr>
        <xdr:cNvPr id="50" name="Left Arrow 49">
          <a:hlinkClick xmlns:r="http://schemas.openxmlformats.org/officeDocument/2006/relationships" r:id="rId2"/>
        </xdr:cNvPr>
        <xdr:cNvSpPr/>
      </xdr:nvSpPr>
      <xdr:spPr>
        <a:xfrm flipV="1">
          <a:off x="9677400" y="248831100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885</xdr:row>
      <xdr:rowOff>0</xdr:rowOff>
    </xdr:from>
    <xdr:to>
      <xdr:col>28</xdr:col>
      <xdr:colOff>612913</xdr:colOff>
      <xdr:row>887</xdr:row>
      <xdr:rowOff>99391</xdr:rowOff>
    </xdr:to>
    <xdr:sp macro="" textlink="">
      <xdr:nvSpPr>
        <xdr:cNvPr id="51" name="Left Arrow 50">
          <a:hlinkClick xmlns:r="http://schemas.openxmlformats.org/officeDocument/2006/relationships" r:id="rId2"/>
        </xdr:cNvPr>
        <xdr:cNvSpPr/>
      </xdr:nvSpPr>
      <xdr:spPr>
        <a:xfrm flipV="1">
          <a:off x="9677400" y="243716175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865</xdr:row>
      <xdr:rowOff>0</xdr:rowOff>
    </xdr:from>
    <xdr:to>
      <xdr:col>28</xdr:col>
      <xdr:colOff>612913</xdr:colOff>
      <xdr:row>867</xdr:row>
      <xdr:rowOff>99391</xdr:rowOff>
    </xdr:to>
    <xdr:sp macro="" textlink="">
      <xdr:nvSpPr>
        <xdr:cNvPr id="52" name="Left Arrow 51">
          <a:hlinkClick xmlns:r="http://schemas.openxmlformats.org/officeDocument/2006/relationships" r:id="rId2"/>
        </xdr:cNvPr>
        <xdr:cNvSpPr/>
      </xdr:nvSpPr>
      <xdr:spPr>
        <a:xfrm flipV="1">
          <a:off x="9677400" y="238601250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848</xdr:row>
      <xdr:rowOff>0</xdr:rowOff>
    </xdr:from>
    <xdr:to>
      <xdr:col>28</xdr:col>
      <xdr:colOff>612913</xdr:colOff>
      <xdr:row>850</xdr:row>
      <xdr:rowOff>99391</xdr:rowOff>
    </xdr:to>
    <xdr:sp macro="" textlink="">
      <xdr:nvSpPr>
        <xdr:cNvPr id="53" name="Left Arrow 52">
          <a:hlinkClick xmlns:r="http://schemas.openxmlformats.org/officeDocument/2006/relationships" r:id="rId2"/>
        </xdr:cNvPr>
        <xdr:cNvSpPr/>
      </xdr:nvSpPr>
      <xdr:spPr>
        <a:xfrm flipV="1">
          <a:off x="9677400" y="233486325"/>
          <a:ext cx="1041538" cy="756616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827</xdr:row>
      <xdr:rowOff>248478</xdr:rowOff>
    </xdr:from>
    <xdr:to>
      <xdr:col>28</xdr:col>
      <xdr:colOff>612913</xdr:colOff>
      <xdr:row>830</xdr:row>
      <xdr:rowOff>99390</xdr:rowOff>
    </xdr:to>
    <xdr:sp macro="" textlink="">
      <xdr:nvSpPr>
        <xdr:cNvPr id="54" name="Left Arrow 53">
          <a:hlinkClick xmlns:r="http://schemas.openxmlformats.org/officeDocument/2006/relationships" r:id="rId2"/>
        </xdr:cNvPr>
        <xdr:cNvSpPr/>
      </xdr:nvSpPr>
      <xdr:spPr>
        <a:xfrm flipV="1">
          <a:off x="9677400" y="228372228"/>
          <a:ext cx="1041538" cy="755787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141</xdr:row>
      <xdr:rowOff>0</xdr:rowOff>
    </xdr:from>
    <xdr:to>
      <xdr:col>28</xdr:col>
      <xdr:colOff>455544</xdr:colOff>
      <xdr:row>143</xdr:row>
      <xdr:rowOff>24095</xdr:rowOff>
    </xdr:to>
    <xdr:sp macro="" textlink="">
      <xdr:nvSpPr>
        <xdr:cNvPr id="55" name="Left Arrow 54">
          <a:hlinkClick xmlns:r="http://schemas.openxmlformats.org/officeDocument/2006/relationships" r:id="rId2"/>
        </xdr:cNvPr>
        <xdr:cNvSpPr/>
      </xdr:nvSpPr>
      <xdr:spPr>
        <a:xfrm flipV="1">
          <a:off x="9677400" y="38871525"/>
          <a:ext cx="884169" cy="68132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732</xdr:row>
      <xdr:rowOff>0</xdr:rowOff>
    </xdr:from>
    <xdr:to>
      <xdr:col>28</xdr:col>
      <xdr:colOff>455544</xdr:colOff>
      <xdr:row>734</xdr:row>
      <xdr:rowOff>181464</xdr:rowOff>
    </xdr:to>
    <xdr:sp macro="" textlink="">
      <xdr:nvSpPr>
        <xdr:cNvPr id="56" name="Left Arrow 55">
          <a:hlinkClick xmlns:r="http://schemas.openxmlformats.org/officeDocument/2006/relationships" r:id="rId2"/>
        </xdr:cNvPr>
        <xdr:cNvSpPr/>
      </xdr:nvSpPr>
      <xdr:spPr>
        <a:xfrm flipV="1">
          <a:off x="9665804" y="194020109"/>
          <a:ext cx="886240" cy="83579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0</xdr:colOff>
      <xdr:row>906</xdr:row>
      <xdr:rowOff>0</xdr:rowOff>
    </xdr:from>
    <xdr:to>
      <xdr:col>28</xdr:col>
      <xdr:colOff>612913</xdr:colOff>
      <xdr:row>908</xdr:row>
      <xdr:rowOff>99391</xdr:rowOff>
    </xdr:to>
    <xdr:sp macro="" textlink="">
      <xdr:nvSpPr>
        <xdr:cNvPr id="59" name="Left Arrow 58">
          <a:hlinkClick xmlns:r="http://schemas.openxmlformats.org/officeDocument/2006/relationships" r:id="rId2"/>
        </xdr:cNvPr>
        <xdr:cNvSpPr/>
      </xdr:nvSpPr>
      <xdr:spPr>
        <a:xfrm flipV="1">
          <a:off x="9665804" y="240659478"/>
          <a:ext cx="1043609" cy="753717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208090</xdr:colOff>
      <xdr:row>1</xdr:row>
      <xdr:rowOff>320490</xdr:rowOff>
    </xdr:from>
    <xdr:to>
      <xdr:col>12</xdr:col>
      <xdr:colOff>666750</xdr:colOff>
      <xdr:row>4</xdr:row>
      <xdr:rowOff>7938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1285665" y="701490"/>
          <a:ext cx="1144460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13</xdr:col>
      <xdr:colOff>599949</xdr:colOff>
      <xdr:row>23</xdr:row>
      <xdr:rowOff>68448</xdr:rowOff>
    </xdr:to>
    <xdr:sp macro="" textlink="">
      <xdr:nvSpPr>
        <xdr:cNvPr id="3" name="Left Arrow 2">
          <a:hlinkClick xmlns:r="http://schemas.openxmlformats.org/officeDocument/2006/relationships" r:id="rId1"/>
        </xdr:cNvPr>
        <xdr:cNvSpPr/>
      </xdr:nvSpPr>
      <xdr:spPr>
        <a:xfrm>
          <a:off x="10391775" y="80010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39</xdr:row>
      <xdr:rowOff>0</xdr:rowOff>
    </xdr:from>
    <xdr:to>
      <xdr:col>13</xdr:col>
      <xdr:colOff>599949</xdr:colOff>
      <xdr:row>41</xdr:row>
      <xdr:rowOff>68448</xdr:rowOff>
    </xdr:to>
    <xdr:sp macro="" textlink="">
      <xdr:nvSpPr>
        <xdr:cNvPr id="4" name="Left Arrow 3">
          <a:hlinkClick xmlns:r="http://schemas.openxmlformats.org/officeDocument/2006/relationships" r:id="rId1"/>
        </xdr:cNvPr>
        <xdr:cNvSpPr/>
      </xdr:nvSpPr>
      <xdr:spPr>
        <a:xfrm>
          <a:off x="10391775" y="148590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57</xdr:row>
      <xdr:rowOff>0</xdr:rowOff>
    </xdr:from>
    <xdr:to>
      <xdr:col>13</xdr:col>
      <xdr:colOff>599949</xdr:colOff>
      <xdr:row>59</xdr:row>
      <xdr:rowOff>68448</xdr:rowOff>
    </xdr:to>
    <xdr:sp macro="" textlink="">
      <xdr:nvSpPr>
        <xdr:cNvPr id="5" name="Left Arrow 4">
          <a:hlinkClick xmlns:r="http://schemas.openxmlformats.org/officeDocument/2006/relationships" r:id="rId1"/>
        </xdr:cNvPr>
        <xdr:cNvSpPr/>
      </xdr:nvSpPr>
      <xdr:spPr>
        <a:xfrm>
          <a:off x="10391775" y="217170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75</xdr:row>
      <xdr:rowOff>0</xdr:rowOff>
    </xdr:from>
    <xdr:to>
      <xdr:col>13</xdr:col>
      <xdr:colOff>599949</xdr:colOff>
      <xdr:row>77</xdr:row>
      <xdr:rowOff>68448</xdr:rowOff>
    </xdr:to>
    <xdr:sp macro="" textlink="">
      <xdr:nvSpPr>
        <xdr:cNvPr id="6" name="Left Arrow 5">
          <a:hlinkClick xmlns:r="http://schemas.openxmlformats.org/officeDocument/2006/relationships" r:id="rId1"/>
        </xdr:cNvPr>
        <xdr:cNvSpPr/>
      </xdr:nvSpPr>
      <xdr:spPr>
        <a:xfrm>
          <a:off x="10391775" y="285750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93</xdr:row>
      <xdr:rowOff>0</xdr:rowOff>
    </xdr:from>
    <xdr:to>
      <xdr:col>13</xdr:col>
      <xdr:colOff>599949</xdr:colOff>
      <xdr:row>95</xdr:row>
      <xdr:rowOff>68448</xdr:rowOff>
    </xdr:to>
    <xdr:sp macro="" textlink="">
      <xdr:nvSpPr>
        <xdr:cNvPr id="7" name="Left Arrow 6">
          <a:hlinkClick xmlns:r="http://schemas.openxmlformats.org/officeDocument/2006/relationships" r:id="rId1"/>
        </xdr:cNvPr>
        <xdr:cNvSpPr/>
      </xdr:nvSpPr>
      <xdr:spPr>
        <a:xfrm>
          <a:off x="10391775" y="354330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111</xdr:row>
      <xdr:rowOff>0</xdr:rowOff>
    </xdr:from>
    <xdr:to>
      <xdr:col>13</xdr:col>
      <xdr:colOff>599949</xdr:colOff>
      <xdr:row>113</xdr:row>
      <xdr:rowOff>68448</xdr:rowOff>
    </xdr:to>
    <xdr:sp macro="" textlink="">
      <xdr:nvSpPr>
        <xdr:cNvPr id="8" name="Left Arrow 7">
          <a:hlinkClick xmlns:r="http://schemas.openxmlformats.org/officeDocument/2006/relationships" r:id="rId1"/>
        </xdr:cNvPr>
        <xdr:cNvSpPr/>
      </xdr:nvSpPr>
      <xdr:spPr>
        <a:xfrm>
          <a:off x="10391775" y="422910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129</xdr:row>
      <xdr:rowOff>0</xdr:rowOff>
    </xdr:from>
    <xdr:to>
      <xdr:col>13</xdr:col>
      <xdr:colOff>599949</xdr:colOff>
      <xdr:row>131</xdr:row>
      <xdr:rowOff>68448</xdr:rowOff>
    </xdr:to>
    <xdr:sp macro="" textlink="">
      <xdr:nvSpPr>
        <xdr:cNvPr id="9" name="Left Arrow 8">
          <a:hlinkClick xmlns:r="http://schemas.openxmlformats.org/officeDocument/2006/relationships" r:id="rId2"/>
        </xdr:cNvPr>
        <xdr:cNvSpPr/>
      </xdr:nvSpPr>
      <xdr:spPr>
        <a:xfrm>
          <a:off x="10391775" y="491490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147</xdr:row>
      <xdr:rowOff>0</xdr:rowOff>
    </xdr:from>
    <xdr:to>
      <xdr:col>13</xdr:col>
      <xdr:colOff>599949</xdr:colOff>
      <xdr:row>149</xdr:row>
      <xdr:rowOff>68448</xdr:rowOff>
    </xdr:to>
    <xdr:sp macro="" textlink="">
      <xdr:nvSpPr>
        <xdr:cNvPr id="10" name="Left Arrow 9">
          <a:hlinkClick xmlns:r="http://schemas.openxmlformats.org/officeDocument/2006/relationships" r:id="rId2"/>
        </xdr:cNvPr>
        <xdr:cNvSpPr/>
      </xdr:nvSpPr>
      <xdr:spPr>
        <a:xfrm>
          <a:off x="10391775" y="560070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13</xdr:col>
      <xdr:colOff>599949</xdr:colOff>
      <xdr:row>186</xdr:row>
      <xdr:rowOff>68448</xdr:rowOff>
    </xdr:to>
    <xdr:sp macro="" textlink="">
      <xdr:nvSpPr>
        <xdr:cNvPr id="11" name="Left Arrow 10">
          <a:hlinkClick xmlns:r="http://schemas.openxmlformats.org/officeDocument/2006/relationships" r:id="rId2"/>
        </xdr:cNvPr>
        <xdr:cNvSpPr/>
      </xdr:nvSpPr>
      <xdr:spPr>
        <a:xfrm>
          <a:off x="10391775" y="628650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202</xdr:row>
      <xdr:rowOff>0</xdr:rowOff>
    </xdr:from>
    <xdr:to>
      <xdr:col>13</xdr:col>
      <xdr:colOff>599949</xdr:colOff>
      <xdr:row>204</xdr:row>
      <xdr:rowOff>68448</xdr:rowOff>
    </xdr:to>
    <xdr:sp macro="" textlink="">
      <xdr:nvSpPr>
        <xdr:cNvPr id="12" name="Left Arrow 11">
          <a:hlinkClick xmlns:r="http://schemas.openxmlformats.org/officeDocument/2006/relationships" r:id="rId2"/>
        </xdr:cNvPr>
        <xdr:cNvSpPr/>
      </xdr:nvSpPr>
      <xdr:spPr>
        <a:xfrm>
          <a:off x="10391775" y="697992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220</xdr:row>
      <xdr:rowOff>0</xdr:rowOff>
    </xdr:from>
    <xdr:to>
      <xdr:col>13</xdr:col>
      <xdr:colOff>599949</xdr:colOff>
      <xdr:row>222</xdr:row>
      <xdr:rowOff>68448</xdr:rowOff>
    </xdr:to>
    <xdr:sp macro="" textlink="">
      <xdr:nvSpPr>
        <xdr:cNvPr id="13" name="Left Arrow 12">
          <a:hlinkClick xmlns:r="http://schemas.openxmlformats.org/officeDocument/2006/relationships" r:id="rId2"/>
        </xdr:cNvPr>
        <xdr:cNvSpPr/>
      </xdr:nvSpPr>
      <xdr:spPr>
        <a:xfrm>
          <a:off x="10391775" y="766572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238</xdr:row>
      <xdr:rowOff>0</xdr:rowOff>
    </xdr:from>
    <xdr:to>
      <xdr:col>13</xdr:col>
      <xdr:colOff>599949</xdr:colOff>
      <xdr:row>240</xdr:row>
      <xdr:rowOff>68448</xdr:rowOff>
    </xdr:to>
    <xdr:sp macro="" textlink="">
      <xdr:nvSpPr>
        <xdr:cNvPr id="14" name="Left Arrow 13">
          <a:hlinkClick xmlns:r="http://schemas.openxmlformats.org/officeDocument/2006/relationships" r:id="rId2"/>
        </xdr:cNvPr>
        <xdr:cNvSpPr/>
      </xdr:nvSpPr>
      <xdr:spPr>
        <a:xfrm>
          <a:off x="10391775" y="835152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12</xdr:col>
      <xdr:colOff>0</xdr:colOff>
      <xdr:row>256</xdr:row>
      <xdr:rowOff>0</xdr:rowOff>
    </xdr:from>
    <xdr:to>
      <xdr:col>13</xdr:col>
      <xdr:colOff>599949</xdr:colOff>
      <xdr:row>258</xdr:row>
      <xdr:rowOff>68448</xdr:rowOff>
    </xdr:to>
    <xdr:sp macro="" textlink="">
      <xdr:nvSpPr>
        <xdr:cNvPr id="15" name="Left Arrow 14">
          <a:hlinkClick xmlns:r="http://schemas.openxmlformats.org/officeDocument/2006/relationships" r:id="rId2"/>
        </xdr:cNvPr>
        <xdr:cNvSpPr/>
      </xdr:nvSpPr>
      <xdr:spPr>
        <a:xfrm>
          <a:off x="10391775" y="90373200"/>
          <a:ext cx="1285749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379539</xdr:colOff>
      <xdr:row>1</xdr:row>
      <xdr:rowOff>320490</xdr:rowOff>
    </xdr:from>
    <xdr:to>
      <xdr:col>10</xdr:col>
      <xdr:colOff>508000</xdr:colOff>
      <xdr:row>4</xdr:row>
      <xdr:rowOff>7938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485439" y="701490"/>
          <a:ext cx="1500061" cy="830448"/>
        </a:xfrm>
        <a:prstGeom prst="lef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en-US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view="pageBreakPreview" topLeftCell="A2" zoomScale="80" zoomScaleSheetLayoutView="80" workbookViewId="0">
      <selection sqref="A1:M22"/>
    </sheetView>
  </sheetViews>
  <sheetFormatPr defaultRowHeight="14.25"/>
  <sheetData>
    <row r="1" spans="1:13">
      <c r="A1" s="709"/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</row>
    <row r="2" spans="1:13">
      <c r="A2" s="709"/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</row>
    <row r="3" spans="1:13">
      <c r="A3" s="709"/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</row>
    <row r="4" spans="1:13">
      <c r="A4" s="709"/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</row>
    <row r="5" spans="1:13">
      <c r="A5" s="709"/>
      <c r="B5" s="709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</row>
    <row r="6" spans="1:13">
      <c r="A6" s="709"/>
      <c r="B6" s="709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</row>
    <row r="7" spans="1:13">
      <c r="A7" s="709"/>
      <c r="B7" s="709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</row>
    <row r="8" spans="1:13">
      <c r="A8" s="709"/>
      <c r="B8" s="709"/>
      <c r="C8" s="709"/>
      <c r="D8" s="709"/>
      <c r="E8" s="709"/>
      <c r="F8" s="709"/>
      <c r="G8" s="709"/>
      <c r="H8" s="709"/>
      <c r="I8" s="709"/>
      <c r="J8" s="709"/>
      <c r="K8" s="709"/>
      <c r="L8" s="709"/>
      <c r="M8" s="709"/>
    </row>
    <row r="9" spans="1:13">
      <c r="A9" s="709"/>
      <c r="B9" s="709"/>
      <c r="C9" s="709"/>
      <c r="D9" s="709"/>
      <c r="E9" s="709"/>
      <c r="F9" s="709"/>
      <c r="G9" s="709"/>
      <c r="H9" s="709"/>
      <c r="I9" s="709"/>
      <c r="J9" s="709"/>
      <c r="K9" s="709"/>
      <c r="L9" s="709"/>
      <c r="M9" s="709"/>
    </row>
    <row r="10" spans="1:13">
      <c r="A10" s="709"/>
      <c r="B10" s="709"/>
      <c r="C10" s="709"/>
      <c r="D10" s="709"/>
      <c r="E10" s="709"/>
      <c r="F10" s="709"/>
      <c r="G10" s="709"/>
      <c r="H10" s="709"/>
      <c r="I10" s="709"/>
      <c r="J10" s="709"/>
      <c r="K10" s="709"/>
      <c r="L10" s="709"/>
      <c r="M10" s="709"/>
    </row>
    <row r="11" spans="1:13">
      <c r="A11" s="709"/>
      <c r="B11" s="709"/>
      <c r="C11" s="709"/>
      <c r="D11" s="709"/>
      <c r="E11" s="709"/>
      <c r="F11" s="709"/>
      <c r="G11" s="709"/>
      <c r="H11" s="709"/>
      <c r="I11" s="709"/>
      <c r="J11" s="709"/>
      <c r="K11" s="709"/>
      <c r="L11" s="709"/>
      <c r="M11" s="709"/>
    </row>
    <row r="12" spans="1:13">
      <c r="A12" s="709"/>
      <c r="B12" s="709"/>
      <c r="C12" s="709"/>
      <c r="D12" s="709"/>
      <c r="E12" s="709"/>
      <c r="F12" s="709"/>
      <c r="G12" s="709"/>
      <c r="H12" s="709"/>
      <c r="I12" s="709"/>
      <c r="J12" s="709"/>
      <c r="K12" s="709"/>
      <c r="L12" s="709"/>
      <c r="M12" s="709"/>
    </row>
    <row r="13" spans="1:13">
      <c r="A13" s="709"/>
      <c r="B13" s="709"/>
      <c r="C13" s="709"/>
      <c r="D13" s="709"/>
      <c r="E13" s="709"/>
      <c r="F13" s="709"/>
      <c r="G13" s="709"/>
      <c r="H13" s="709"/>
      <c r="I13" s="709"/>
      <c r="J13" s="709"/>
      <c r="K13" s="709"/>
      <c r="L13" s="709"/>
      <c r="M13" s="709"/>
    </row>
    <row r="14" spans="1:13">
      <c r="A14" s="709"/>
      <c r="B14" s="709"/>
      <c r="C14" s="709"/>
      <c r="D14" s="709"/>
      <c r="E14" s="709"/>
      <c r="F14" s="709"/>
      <c r="G14" s="709"/>
      <c r="H14" s="709"/>
      <c r="I14" s="709"/>
      <c r="J14" s="709"/>
      <c r="K14" s="709"/>
      <c r="L14" s="709"/>
      <c r="M14" s="709"/>
    </row>
    <row r="15" spans="1:13">
      <c r="A15" s="709"/>
      <c r="B15" s="709"/>
      <c r="C15" s="709"/>
      <c r="D15" s="709"/>
      <c r="E15" s="709"/>
      <c r="F15" s="709"/>
      <c r="G15" s="709"/>
      <c r="H15" s="709"/>
      <c r="I15" s="709"/>
      <c r="J15" s="709"/>
      <c r="K15" s="709"/>
      <c r="L15" s="709"/>
      <c r="M15" s="709"/>
    </row>
    <row r="16" spans="1:13">
      <c r="A16" s="709"/>
      <c r="B16" s="709"/>
      <c r="C16" s="709"/>
      <c r="D16" s="709"/>
      <c r="E16" s="709"/>
      <c r="F16" s="709"/>
      <c r="G16" s="709"/>
      <c r="H16" s="709"/>
      <c r="I16" s="709"/>
      <c r="J16" s="709"/>
      <c r="K16" s="709"/>
      <c r="L16" s="709"/>
      <c r="M16" s="709"/>
    </row>
    <row r="17" spans="1:13" ht="81" customHeight="1">
      <c r="A17" s="709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09"/>
    </row>
    <row r="18" spans="1:13">
      <c r="A18" s="709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09"/>
    </row>
    <row r="19" spans="1:13">
      <c r="A19" s="709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09"/>
    </row>
    <row r="20" spans="1:13">
      <c r="A20" s="709"/>
      <c r="B20" s="709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</row>
    <row r="21" spans="1:13" ht="100.5" customHeight="1">
      <c r="A21" s="709"/>
      <c r="B21" s="709"/>
      <c r="C21" s="709"/>
      <c r="D21" s="709"/>
      <c r="E21" s="709"/>
      <c r="F21" s="709"/>
      <c r="G21" s="709"/>
      <c r="H21" s="709"/>
      <c r="I21" s="709"/>
      <c r="J21" s="709"/>
      <c r="K21" s="709"/>
      <c r="L21" s="709"/>
      <c r="M21" s="709"/>
    </row>
    <row r="22" spans="1:13" ht="100.5" customHeight="1">
      <c r="A22" s="709"/>
      <c r="B22" s="709"/>
      <c r="C22" s="709"/>
      <c r="D22" s="709"/>
      <c r="E22" s="709"/>
      <c r="F22" s="709"/>
      <c r="G22" s="709"/>
      <c r="H22" s="709"/>
      <c r="I22" s="709"/>
      <c r="J22" s="709"/>
      <c r="K22" s="709"/>
      <c r="L22" s="709"/>
      <c r="M22" s="709"/>
    </row>
    <row r="23" spans="1:13" ht="100.5">
      <c r="C23" s="193"/>
      <c r="D23" s="193"/>
      <c r="E23" s="193"/>
      <c r="F23" s="193"/>
      <c r="G23" s="193"/>
    </row>
    <row r="24" spans="1:13" ht="100.5">
      <c r="C24" s="193"/>
      <c r="D24" s="193"/>
      <c r="E24" s="193"/>
      <c r="F24" s="193"/>
      <c r="G24" s="193"/>
    </row>
    <row r="25" spans="1:13" ht="100.5">
      <c r="C25" s="193"/>
      <c r="D25" s="193"/>
      <c r="E25" s="193"/>
      <c r="F25" s="193"/>
      <c r="G25" s="193"/>
    </row>
    <row r="26" spans="1:13" ht="14.25" customHeight="1">
      <c r="A26" s="708"/>
      <c r="B26" s="708"/>
      <c r="C26" s="708"/>
      <c r="D26" s="708"/>
      <c r="E26" s="708"/>
      <c r="F26" s="708"/>
      <c r="G26" s="708"/>
      <c r="H26" s="708"/>
      <c r="I26" s="708"/>
    </row>
  </sheetData>
  <mergeCells count="2">
    <mergeCell ref="A26:I26"/>
    <mergeCell ref="A1:M22"/>
  </mergeCells>
  <printOptions horizontalCentered="1"/>
  <pageMargins left="0.39370078740157483" right="0.39370078740157483" top="0.39370078740157483" bottom="0.39370078740157483" header="0.39370078740157483" footer="0.3937007874015748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view="pageBreakPreview" zoomScale="80" zoomScaleSheetLayoutView="80" workbookViewId="0"/>
  </sheetViews>
  <sheetFormatPr defaultRowHeight="14.25"/>
  <sheetData>
    <row r="1" spans="1:1">
      <c r="A1" t="s">
        <v>590</v>
      </c>
    </row>
    <row r="17" spans="1:13" ht="60" customHeight="1">
      <c r="A17" s="710" t="s">
        <v>45</v>
      </c>
      <c r="B17" s="710"/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0"/>
    </row>
    <row r="21" spans="1:13" ht="50.1" customHeight="1">
      <c r="C21" s="193"/>
      <c r="D21" s="193"/>
      <c r="E21" s="193"/>
      <c r="F21" s="193"/>
      <c r="G21" s="193"/>
      <c r="J21" s="711" t="s">
        <v>450</v>
      </c>
      <c r="K21" s="711"/>
      <c r="L21" s="711"/>
      <c r="M21" s="711"/>
    </row>
    <row r="22" spans="1:13" ht="79.5" customHeight="1">
      <c r="A22" s="712" t="s">
        <v>544</v>
      </c>
      <c r="B22" s="712"/>
      <c r="C22" s="712"/>
      <c r="D22" s="712"/>
      <c r="E22" s="712"/>
      <c r="F22" s="712"/>
      <c r="G22" s="712"/>
      <c r="H22" s="712"/>
      <c r="I22" s="712"/>
      <c r="J22" s="712"/>
      <c r="K22" s="712"/>
      <c r="L22" s="712"/>
      <c r="M22" s="712"/>
    </row>
    <row r="23" spans="1:13" ht="14.25" customHeight="1">
      <c r="A23" s="708"/>
      <c r="B23" s="708"/>
      <c r="C23" s="708"/>
      <c r="D23" s="708"/>
      <c r="E23" s="708"/>
      <c r="F23" s="708"/>
      <c r="G23" s="708"/>
      <c r="H23" s="708"/>
      <c r="I23" s="708"/>
    </row>
  </sheetData>
  <sheetProtection password="CC01" sheet="1" objects="1" scenarios="1"/>
  <mergeCells count="4">
    <mergeCell ref="A17:M17"/>
    <mergeCell ref="J21:M21"/>
    <mergeCell ref="A22:M22"/>
    <mergeCell ref="A23:I23"/>
  </mergeCells>
  <printOptions horizontalCentered="1"/>
  <pageMargins left="0.39370078740157483" right="0.39370078740157483" top="0.39370078740157483" bottom="0.39370078740157483" header="0.39370078740157483" footer="0.3937007874015748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view="pageBreakPreview" zoomScale="80" zoomScaleSheetLayoutView="80" workbookViewId="0"/>
  </sheetViews>
  <sheetFormatPr defaultRowHeight="14.25"/>
  <cols>
    <col min="1" max="3" width="9" style="4"/>
    <col min="4" max="7" width="9" style="5"/>
    <col min="8" max="8" width="12" style="5" bestFit="1" customWidth="1"/>
  </cols>
  <sheetData>
    <row r="1" spans="1:1">
      <c r="A1" s="201"/>
    </row>
    <row r="19" spans="3:11" ht="20.100000000000001" customHeight="1">
      <c r="F19" s="9"/>
      <c r="G19" s="9"/>
      <c r="H19" s="9"/>
      <c r="I19" s="6"/>
    </row>
    <row r="20" spans="3:11" ht="20.100000000000001" customHeight="1">
      <c r="F20" s="9"/>
      <c r="G20" s="9"/>
      <c r="H20" s="9"/>
      <c r="I20" s="6"/>
    </row>
    <row r="21" spans="3:11" ht="20.100000000000001" customHeight="1">
      <c r="F21" s="9"/>
      <c r="G21" s="9"/>
      <c r="H21" s="9"/>
      <c r="I21" s="6"/>
    </row>
    <row r="22" spans="3:11" ht="20.100000000000001" customHeight="1">
      <c r="F22" s="9"/>
      <c r="G22" s="9"/>
      <c r="H22" s="9"/>
      <c r="I22" s="6"/>
    </row>
    <row r="23" spans="3:11" ht="20.100000000000001" customHeight="1">
      <c r="F23" s="9"/>
      <c r="G23" s="9"/>
      <c r="H23" s="9"/>
      <c r="I23" s="6"/>
    </row>
    <row r="24" spans="3:11" ht="20.100000000000001" customHeight="1">
      <c r="F24" s="9"/>
      <c r="G24" s="9"/>
      <c r="H24" s="9"/>
      <c r="I24" s="6"/>
    </row>
    <row r="25" spans="3:11" ht="20.100000000000001" customHeight="1">
      <c r="F25" s="9"/>
      <c r="G25" s="9"/>
      <c r="H25" s="9"/>
      <c r="I25" s="6"/>
    </row>
    <row r="26" spans="3:11" ht="20.100000000000001" customHeight="1">
      <c r="F26" s="9"/>
      <c r="G26" s="9"/>
      <c r="H26" s="9"/>
      <c r="I26" s="6"/>
    </row>
    <row r="27" spans="3:11" ht="20.100000000000001" customHeight="1">
      <c r="F27" s="9"/>
      <c r="G27" s="9"/>
      <c r="H27" s="9"/>
      <c r="I27" s="6"/>
    </row>
    <row r="28" spans="3:11" ht="20.100000000000001" customHeight="1">
      <c r="D28" s="7"/>
      <c r="E28" s="7"/>
      <c r="F28" s="8"/>
      <c r="G28" s="8"/>
      <c r="H28" s="8"/>
    </row>
    <row r="29" spans="3:11" ht="14.25" customHeight="1">
      <c r="C29" s="224"/>
      <c r="D29" s="224"/>
      <c r="E29" s="224"/>
      <c r="F29" s="224"/>
      <c r="G29" s="224"/>
      <c r="H29" s="224"/>
      <c r="I29" s="224"/>
      <c r="J29" s="224"/>
      <c r="K29" s="224"/>
    </row>
    <row r="30" spans="3:11" ht="14.25" customHeight="1">
      <c r="C30" s="224"/>
      <c r="D30" s="224"/>
      <c r="E30" s="224"/>
      <c r="F30" s="224"/>
      <c r="G30" s="224"/>
      <c r="H30" s="224"/>
      <c r="I30" s="224"/>
      <c r="J30" s="224"/>
      <c r="K30" s="224"/>
    </row>
    <row r="31" spans="3:11" ht="14.25" customHeight="1">
      <c r="C31" s="224"/>
      <c r="D31" s="224"/>
      <c r="E31" s="224"/>
      <c r="F31" s="224"/>
      <c r="G31" s="224"/>
      <c r="H31" s="224"/>
      <c r="I31" s="224"/>
      <c r="J31" s="224"/>
      <c r="K31" s="224"/>
    </row>
    <row r="32" spans="3:11" ht="14.25" customHeight="1">
      <c r="C32" s="224"/>
      <c r="D32" s="224"/>
      <c r="E32" s="224"/>
      <c r="F32" s="224"/>
      <c r="G32" s="224"/>
      <c r="H32" s="224"/>
      <c r="I32" s="224"/>
      <c r="J32" s="224"/>
      <c r="K32" s="224"/>
    </row>
    <row r="33" spans="9:11" ht="14.25" customHeight="1">
      <c r="I33" s="223"/>
      <c r="J33" s="223"/>
      <c r="K33" s="223"/>
    </row>
    <row r="34" spans="9:11" ht="14.25" customHeight="1">
      <c r="I34" s="223"/>
      <c r="J34" s="223"/>
      <c r="K34" s="223"/>
    </row>
    <row r="35" spans="9:11" ht="14.25" customHeight="1">
      <c r="I35" s="223"/>
      <c r="J35" s="223"/>
      <c r="K35" s="223"/>
    </row>
  </sheetData>
  <printOptions horizontalCentered="1"/>
  <pageMargins left="0.39370078740157483" right="0.39370078740157483" top="0.39370078740157483" bottom="0.39370078740157483" header="0.39370078740157483" footer="0.3937007874015748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showGridLines="0" view="pageBreakPreview" topLeftCell="A4" zoomScale="110" zoomScaleSheetLayoutView="110" workbookViewId="0"/>
  </sheetViews>
  <sheetFormatPr defaultRowHeight="14.25"/>
  <cols>
    <col min="1" max="3" width="9.625" style="4" customWidth="1"/>
    <col min="4" max="8" width="9.625" style="5" customWidth="1"/>
    <col min="9" max="13" width="9.625" customWidth="1"/>
  </cols>
  <sheetData/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view="pageBreakPreview" zoomScale="110" zoomScaleSheetLayoutView="110" workbookViewId="0">
      <selection activeCell="A24" sqref="A24:U24"/>
    </sheetView>
  </sheetViews>
  <sheetFormatPr defaultColWidth="9" defaultRowHeight="14.25"/>
  <cols>
    <col min="1" max="15" width="3.125" style="2" customWidth="1"/>
    <col min="16" max="20" width="3.125" style="202" customWidth="1"/>
    <col min="21" max="21" width="25.625" style="202" customWidth="1"/>
    <col min="22" max="26" width="10.625" style="1" customWidth="1"/>
    <col min="27" max="16384" width="9" style="1"/>
  </cols>
  <sheetData>
    <row r="1" spans="1:25" customFormat="1" ht="24.95" customHeight="1">
      <c r="A1" s="713" t="s">
        <v>45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  <c r="T1" s="713"/>
      <c r="U1" s="201"/>
      <c r="V1" s="4"/>
    </row>
    <row r="2" spans="1:25" customFormat="1" ht="24.95" customHeight="1">
      <c r="A2" s="714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138"/>
      <c r="V2" s="138"/>
    </row>
    <row r="3" spans="1:25" s="3" customFormat="1" ht="24.95" customHeight="1">
      <c r="A3" s="716" t="s">
        <v>582</v>
      </c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 t="s">
        <v>568</v>
      </c>
    </row>
    <row r="4" spans="1:25" s="3" customFormat="1" ht="20.100000000000001" customHeight="1">
      <c r="A4" s="716">
        <v>98</v>
      </c>
      <c r="B4" s="716"/>
      <c r="C4" s="715">
        <v>97</v>
      </c>
      <c r="D4" s="715"/>
      <c r="E4" s="716">
        <v>96</v>
      </c>
      <c r="F4" s="716"/>
      <c r="G4" s="715">
        <v>95</v>
      </c>
      <c r="H4" s="715"/>
      <c r="I4" s="716">
        <v>94</v>
      </c>
      <c r="J4" s="716"/>
      <c r="K4" s="715">
        <v>93</v>
      </c>
      <c r="L4" s="715"/>
      <c r="M4" s="716">
        <v>92</v>
      </c>
      <c r="N4" s="716"/>
      <c r="O4" s="715">
        <v>91</v>
      </c>
      <c r="P4" s="715"/>
      <c r="Q4" s="716">
        <v>90</v>
      </c>
      <c r="R4" s="716"/>
      <c r="S4" s="715">
        <v>89</v>
      </c>
      <c r="T4" s="715"/>
      <c r="U4" s="716"/>
    </row>
    <row r="5" spans="1:25" s="3" customFormat="1" ht="20.100000000000001" customHeight="1">
      <c r="A5" s="716" t="s">
        <v>495</v>
      </c>
      <c r="B5" s="716"/>
      <c r="C5" s="715" t="s">
        <v>495</v>
      </c>
      <c r="D5" s="715"/>
      <c r="E5" s="716" t="s">
        <v>495</v>
      </c>
      <c r="F5" s="716"/>
      <c r="G5" s="715" t="s">
        <v>495</v>
      </c>
      <c r="H5" s="715"/>
      <c r="I5" s="716" t="s">
        <v>495</v>
      </c>
      <c r="J5" s="716"/>
      <c r="K5" s="715" t="s">
        <v>495</v>
      </c>
      <c r="L5" s="715"/>
      <c r="M5" s="716" t="s">
        <v>495</v>
      </c>
      <c r="N5" s="716"/>
      <c r="O5" s="715" t="s">
        <v>495</v>
      </c>
      <c r="P5" s="715"/>
      <c r="Q5" s="716" t="s">
        <v>495</v>
      </c>
      <c r="R5" s="716"/>
      <c r="S5" s="715" t="s">
        <v>495</v>
      </c>
      <c r="T5" s="715"/>
      <c r="U5" s="716"/>
    </row>
    <row r="6" spans="1:25" s="3" customFormat="1" ht="24.95" customHeight="1">
      <c r="A6" s="70" t="s">
        <v>13</v>
      </c>
      <c r="B6" s="70" t="s">
        <v>583</v>
      </c>
      <c r="C6" s="205" t="s">
        <v>13</v>
      </c>
      <c r="D6" s="205" t="s">
        <v>583</v>
      </c>
      <c r="E6" s="70" t="s">
        <v>13</v>
      </c>
      <c r="F6" s="70" t="s">
        <v>583</v>
      </c>
      <c r="G6" s="205" t="s">
        <v>13</v>
      </c>
      <c r="H6" s="205" t="s">
        <v>583</v>
      </c>
      <c r="I6" s="70" t="s">
        <v>13</v>
      </c>
      <c r="J6" s="70" t="s">
        <v>583</v>
      </c>
      <c r="K6" s="205" t="s">
        <v>13</v>
      </c>
      <c r="L6" s="205" t="s">
        <v>583</v>
      </c>
      <c r="M6" s="70" t="s">
        <v>13</v>
      </c>
      <c r="N6" s="70" t="s">
        <v>583</v>
      </c>
      <c r="O6" s="205" t="s">
        <v>13</v>
      </c>
      <c r="P6" s="205" t="s">
        <v>583</v>
      </c>
      <c r="Q6" s="70" t="s">
        <v>13</v>
      </c>
      <c r="R6" s="70" t="s">
        <v>583</v>
      </c>
      <c r="S6" s="205" t="s">
        <v>13</v>
      </c>
      <c r="T6" s="205" t="s">
        <v>583</v>
      </c>
      <c r="U6" s="716"/>
    </row>
    <row r="7" spans="1:25" s="3" customFormat="1" ht="30" customHeight="1">
      <c r="A7" s="203"/>
      <c r="B7" s="203"/>
      <c r="C7" s="204"/>
      <c r="D7" s="204"/>
      <c r="E7" s="203"/>
      <c r="F7" s="203"/>
      <c r="G7" s="204"/>
      <c r="H7" s="204"/>
      <c r="I7" s="203"/>
      <c r="J7" s="203"/>
      <c r="K7" s="204"/>
      <c r="L7" s="204"/>
      <c r="M7" s="203">
        <v>80</v>
      </c>
      <c r="N7" s="203">
        <v>42</v>
      </c>
      <c r="O7" s="204">
        <v>81</v>
      </c>
      <c r="P7" s="204">
        <v>43</v>
      </c>
      <c r="Q7" s="203">
        <v>81</v>
      </c>
      <c r="R7" s="203">
        <v>43</v>
      </c>
      <c r="S7" s="204">
        <v>81</v>
      </c>
      <c r="T7" s="204">
        <v>43</v>
      </c>
      <c r="U7" s="212" t="s">
        <v>125</v>
      </c>
    </row>
    <row r="8" spans="1:25" s="72" customFormat="1" ht="30" customHeight="1">
      <c r="A8" s="203"/>
      <c r="B8" s="203"/>
      <c r="C8" s="204"/>
      <c r="D8" s="204"/>
      <c r="E8" s="203"/>
      <c r="F8" s="203"/>
      <c r="G8" s="204"/>
      <c r="H8" s="204"/>
      <c r="I8" s="203"/>
      <c r="J8" s="203"/>
      <c r="K8" s="204"/>
      <c r="L8" s="204"/>
      <c r="M8" s="203">
        <v>80</v>
      </c>
      <c r="N8" s="203">
        <v>44</v>
      </c>
      <c r="O8" s="204">
        <v>79</v>
      </c>
      <c r="P8" s="204">
        <v>44</v>
      </c>
      <c r="Q8" s="203">
        <v>77</v>
      </c>
      <c r="R8" s="203">
        <v>43</v>
      </c>
      <c r="S8" s="204">
        <v>79</v>
      </c>
      <c r="T8" s="204">
        <v>44</v>
      </c>
      <c r="U8" s="211" t="s">
        <v>569</v>
      </c>
    </row>
    <row r="9" spans="1:25" s="3" customFormat="1" ht="30" customHeight="1">
      <c r="A9" s="203"/>
      <c r="B9" s="203"/>
      <c r="C9" s="204"/>
      <c r="D9" s="204"/>
      <c r="E9" s="203"/>
      <c r="F9" s="203"/>
      <c r="G9" s="204"/>
      <c r="H9" s="204"/>
      <c r="I9" s="203"/>
      <c r="J9" s="203"/>
      <c r="K9" s="204"/>
      <c r="L9" s="204"/>
      <c r="M9" s="203">
        <v>80</v>
      </c>
      <c r="N9" s="203">
        <v>39</v>
      </c>
      <c r="O9" s="204">
        <v>79</v>
      </c>
      <c r="P9" s="204">
        <v>39</v>
      </c>
      <c r="Q9" s="203">
        <v>79</v>
      </c>
      <c r="R9" s="203">
        <v>39</v>
      </c>
      <c r="S9" s="204">
        <v>79</v>
      </c>
      <c r="T9" s="204">
        <v>39</v>
      </c>
      <c r="U9" s="207" t="s">
        <v>570</v>
      </c>
    </row>
    <row r="10" spans="1:25" s="72" customFormat="1" ht="30" customHeight="1">
      <c r="A10" s="203"/>
      <c r="B10" s="203"/>
      <c r="C10" s="204"/>
      <c r="D10" s="204"/>
      <c r="E10" s="203"/>
      <c r="F10" s="203"/>
      <c r="G10" s="204"/>
      <c r="H10" s="204"/>
      <c r="I10" s="203"/>
      <c r="J10" s="203"/>
      <c r="K10" s="204"/>
      <c r="L10" s="204"/>
      <c r="M10" s="203">
        <v>83</v>
      </c>
      <c r="N10" s="203">
        <v>42</v>
      </c>
      <c r="O10" s="204">
        <v>84</v>
      </c>
      <c r="P10" s="204">
        <v>43</v>
      </c>
      <c r="Q10" s="203">
        <v>84</v>
      </c>
      <c r="R10" s="203">
        <v>43</v>
      </c>
      <c r="S10" s="204">
        <v>84</v>
      </c>
      <c r="T10" s="204">
        <v>43</v>
      </c>
      <c r="U10" s="208" t="s">
        <v>571</v>
      </c>
    </row>
    <row r="11" spans="1:25" s="3" customFormat="1" ht="30" customHeight="1">
      <c r="A11" s="203"/>
      <c r="B11" s="203"/>
      <c r="C11" s="204"/>
      <c r="D11" s="204"/>
      <c r="E11" s="203"/>
      <c r="F11" s="203"/>
      <c r="G11" s="204"/>
      <c r="H11" s="204"/>
      <c r="I11" s="203"/>
      <c r="J11" s="203"/>
      <c r="K11" s="204"/>
      <c r="L11" s="204"/>
      <c r="M11" s="203">
        <v>78</v>
      </c>
      <c r="N11" s="203">
        <v>32</v>
      </c>
      <c r="O11" s="204">
        <v>77</v>
      </c>
      <c r="P11" s="204">
        <v>32</v>
      </c>
      <c r="Q11" s="203">
        <v>77</v>
      </c>
      <c r="R11" s="203">
        <v>32</v>
      </c>
      <c r="S11" s="204">
        <v>77</v>
      </c>
      <c r="T11" s="204">
        <v>32</v>
      </c>
      <c r="U11" s="210" t="s">
        <v>572</v>
      </c>
    </row>
    <row r="12" spans="1:25" s="72" customFormat="1" ht="30" customHeight="1">
      <c r="A12" s="203"/>
      <c r="B12" s="203"/>
      <c r="C12" s="204"/>
      <c r="D12" s="204"/>
      <c r="E12" s="203"/>
      <c r="F12" s="203"/>
      <c r="G12" s="204"/>
      <c r="H12" s="204"/>
      <c r="I12" s="203"/>
      <c r="J12" s="203"/>
      <c r="K12" s="204"/>
      <c r="L12" s="204"/>
      <c r="M12" s="203">
        <v>81</v>
      </c>
      <c r="N12" s="203">
        <v>39</v>
      </c>
      <c r="O12" s="204">
        <v>79</v>
      </c>
      <c r="P12" s="204">
        <v>39</v>
      </c>
      <c r="Q12" s="203">
        <v>79</v>
      </c>
      <c r="R12" s="203">
        <v>39</v>
      </c>
      <c r="S12" s="204">
        <v>79</v>
      </c>
      <c r="T12" s="204">
        <v>39</v>
      </c>
      <c r="U12" s="209" t="s">
        <v>573</v>
      </c>
    </row>
    <row r="13" spans="1:25" s="3" customFormat="1" ht="30" customHeight="1">
      <c r="A13" s="203"/>
      <c r="B13" s="203"/>
      <c r="C13" s="204"/>
      <c r="D13" s="204"/>
      <c r="E13" s="203"/>
      <c r="F13" s="203"/>
      <c r="G13" s="204"/>
      <c r="H13" s="204"/>
      <c r="I13" s="203"/>
      <c r="J13" s="203"/>
      <c r="K13" s="204"/>
      <c r="L13" s="204"/>
      <c r="M13" s="203">
        <v>77</v>
      </c>
      <c r="N13" s="203">
        <v>32</v>
      </c>
      <c r="O13" s="204">
        <v>80</v>
      </c>
      <c r="P13" s="204">
        <v>34</v>
      </c>
      <c r="Q13" s="203">
        <v>80</v>
      </c>
      <c r="R13" s="203">
        <v>34</v>
      </c>
      <c r="S13" s="204">
        <v>80</v>
      </c>
      <c r="T13" s="204">
        <v>34</v>
      </c>
      <c r="U13" s="206" t="s">
        <v>574</v>
      </c>
    </row>
    <row r="14" spans="1:25" s="72" customFormat="1" ht="30" customHeight="1">
      <c r="A14" s="203"/>
      <c r="B14" s="203"/>
      <c r="C14" s="204"/>
      <c r="D14" s="204"/>
      <c r="E14" s="203"/>
      <c r="F14" s="203"/>
      <c r="G14" s="204"/>
      <c r="H14" s="204"/>
      <c r="I14" s="203"/>
      <c r="J14" s="203"/>
      <c r="K14" s="204"/>
      <c r="L14" s="204"/>
      <c r="M14" s="203">
        <v>80</v>
      </c>
      <c r="N14" s="203">
        <v>43</v>
      </c>
      <c r="O14" s="204"/>
      <c r="P14" s="204"/>
      <c r="Q14" s="203"/>
      <c r="R14" s="203"/>
      <c r="S14" s="204"/>
      <c r="T14" s="204"/>
      <c r="U14" s="213" t="s">
        <v>575</v>
      </c>
    </row>
    <row r="15" spans="1:25" s="3" customFormat="1" ht="30" customHeight="1">
      <c r="A15" s="203"/>
      <c r="B15" s="203"/>
      <c r="C15" s="204"/>
      <c r="D15" s="204"/>
      <c r="E15" s="203"/>
      <c r="F15" s="203"/>
      <c r="G15" s="204"/>
      <c r="H15" s="204"/>
      <c r="I15" s="203"/>
      <c r="J15" s="203"/>
      <c r="K15" s="204"/>
      <c r="L15" s="204"/>
      <c r="M15" s="203">
        <v>77</v>
      </c>
      <c r="N15" s="203">
        <v>34</v>
      </c>
      <c r="O15" s="204"/>
      <c r="P15" s="204"/>
      <c r="Q15" s="203"/>
      <c r="R15" s="203"/>
      <c r="S15" s="204"/>
      <c r="T15" s="204"/>
      <c r="U15" s="214" t="s">
        <v>576</v>
      </c>
    </row>
    <row r="16" spans="1:25" s="72" customFormat="1" ht="30" customHeight="1">
      <c r="A16" s="203"/>
      <c r="B16" s="203"/>
      <c r="C16" s="204"/>
      <c r="D16" s="204"/>
      <c r="E16" s="203"/>
      <c r="F16" s="203"/>
      <c r="G16" s="204"/>
      <c r="H16" s="204"/>
      <c r="I16" s="203"/>
      <c r="J16" s="203"/>
      <c r="K16" s="204"/>
      <c r="L16" s="204"/>
      <c r="M16" s="203">
        <v>76</v>
      </c>
      <c r="N16" s="203">
        <v>32</v>
      </c>
      <c r="O16" s="204"/>
      <c r="P16" s="204"/>
      <c r="Q16" s="203"/>
      <c r="R16" s="203"/>
      <c r="S16" s="204"/>
      <c r="T16" s="204"/>
      <c r="U16" s="215" t="s">
        <v>577</v>
      </c>
      <c r="Y16" s="71"/>
    </row>
    <row r="17" spans="1:21" s="3" customFormat="1" ht="30" customHeight="1">
      <c r="A17" s="203"/>
      <c r="B17" s="203"/>
      <c r="C17" s="204"/>
      <c r="D17" s="204"/>
      <c r="E17" s="203"/>
      <c r="F17" s="203"/>
      <c r="G17" s="204"/>
      <c r="H17" s="204"/>
      <c r="I17" s="203"/>
      <c r="J17" s="203"/>
      <c r="K17" s="204"/>
      <c r="L17" s="204"/>
      <c r="M17" s="203">
        <v>73</v>
      </c>
      <c r="N17" s="203">
        <v>33</v>
      </c>
      <c r="O17" s="204"/>
      <c r="P17" s="204"/>
      <c r="Q17" s="203"/>
      <c r="R17" s="203"/>
      <c r="S17" s="204"/>
      <c r="T17" s="204"/>
      <c r="U17" s="216" t="s">
        <v>578</v>
      </c>
    </row>
    <row r="18" spans="1:21" s="72" customFormat="1" ht="30" customHeight="1">
      <c r="A18" s="203"/>
      <c r="B18" s="203"/>
      <c r="C18" s="204"/>
      <c r="D18" s="204"/>
      <c r="E18" s="203"/>
      <c r="F18" s="203"/>
      <c r="G18" s="204"/>
      <c r="H18" s="204"/>
      <c r="I18" s="203"/>
      <c r="J18" s="203"/>
      <c r="K18" s="204"/>
      <c r="L18" s="204"/>
      <c r="M18" s="203">
        <v>70</v>
      </c>
      <c r="N18" s="203">
        <v>33</v>
      </c>
      <c r="O18" s="204"/>
      <c r="P18" s="204"/>
      <c r="Q18" s="203"/>
      <c r="R18" s="203"/>
      <c r="S18" s="204"/>
      <c r="T18" s="204"/>
      <c r="U18" s="210" t="s">
        <v>579</v>
      </c>
    </row>
    <row r="19" spans="1:21" s="3" customFormat="1" ht="30" customHeight="1">
      <c r="A19" s="203"/>
      <c r="B19" s="203"/>
      <c r="C19" s="204"/>
      <c r="D19" s="204"/>
      <c r="E19" s="203"/>
      <c r="F19" s="203"/>
      <c r="G19" s="204"/>
      <c r="H19" s="204"/>
      <c r="I19" s="203"/>
      <c r="J19" s="203"/>
      <c r="K19" s="204"/>
      <c r="L19" s="204"/>
      <c r="M19" s="203">
        <v>70</v>
      </c>
      <c r="N19" s="203">
        <v>28</v>
      </c>
      <c r="O19" s="204"/>
      <c r="P19" s="204"/>
      <c r="Q19" s="203"/>
      <c r="R19" s="203"/>
      <c r="S19" s="204"/>
      <c r="T19" s="204"/>
      <c r="U19" s="217" t="s">
        <v>580</v>
      </c>
    </row>
    <row r="20" spans="1:21" s="72" customFormat="1" ht="30" customHeight="1">
      <c r="A20" s="203"/>
      <c r="B20" s="203"/>
      <c r="C20" s="204"/>
      <c r="D20" s="204"/>
      <c r="E20" s="203"/>
      <c r="F20" s="203"/>
      <c r="G20" s="204"/>
      <c r="H20" s="204"/>
      <c r="I20" s="203"/>
      <c r="J20" s="203"/>
      <c r="K20" s="204"/>
      <c r="L20" s="204"/>
      <c r="M20" s="203">
        <v>74</v>
      </c>
      <c r="N20" s="203">
        <v>37</v>
      </c>
      <c r="O20" s="204"/>
      <c r="P20" s="204"/>
      <c r="Q20" s="203"/>
      <c r="R20" s="203"/>
      <c r="S20" s="204"/>
      <c r="T20" s="204"/>
      <c r="U20" s="204" t="s">
        <v>581</v>
      </c>
    </row>
    <row r="21" spans="1:21" s="3" customFormat="1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02"/>
      <c r="Q21" s="202"/>
      <c r="R21" s="202"/>
      <c r="S21" s="202"/>
      <c r="T21" s="202"/>
      <c r="U21" s="202"/>
    </row>
    <row r="22" spans="1:21" s="3" customFormat="1" ht="45.95" customHeight="1">
      <c r="A22" s="717" t="s">
        <v>585</v>
      </c>
      <c r="B22" s="717"/>
      <c r="C22" s="717"/>
      <c r="D22" s="717"/>
      <c r="E22" s="717"/>
      <c r="F22" s="717"/>
      <c r="G22" s="717"/>
      <c r="H22" s="717"/>
      <c r="I22" s="717"/>
      <c r="J22" s="717"/>
      <c r="K22" s="717"/>
      <c r="L22" s="717"/>
      <c r="M22" s="717"/>
      <c r="N22" s="717"/>
      <c r="O22" s="717"/>
      <c r="P22" s="717"/>
      <c r="Q22" s="717"/>
      <c r="R22" s="717"/>
      <c r="S22" s="717"/>
      <c r="T22" s="717"/>
      <c r="U22" s="717"/>
    </row>
    <row r="23" spans="1:21" s="3" customFormat="1" ht="45.95" customHeight="1">
      <c r="A23" s="717" t="s">
        <v>586</v>
      </c>
      <c r="B23" s="717"/>
      <c r="C23" s="717"/>
      <c r="D23" s="717"/>
      <c r="E23" s="717"/>
      <c r="F23" s="717"/>
      <c r="G23" s="717"/>
      <c r="H23" s="717"/>
      <c r="I23" s="717"/>
      <c r="J23" s="717"/>
      <c r="K23" s="717"/>
      <c r="L23" s="717"/>
      <c r="M23" s="717"/>
      <c r="N23" s="717"/>
      <c r="O23" s="717"/>
      <c r="P23" s="717"/>
      <c r="Q23" s="717"/>
      <c r="R23" s="717"/>
      <c r="S23" s="717"/>
      <c r="T23" s="717"/>
      <c r="U23" s="717"/>
    </row>
    <row r="24" spans="1:21" s="3" customFormat="1" ht="45" customHeight="1">
      <c r="A24" s="717" t="s">
        <v>587</v>
      </c>
      <c r="B24" s="717"/>
      <c r="C24" s="717"/>
      <c r="D24" s="717"/>
      <c r="E24" s="717"/>
      <c r="F24" s="717"/>
      <c r="G24" s="717"/>
      <c r="H24" s="717"/>
      <c r="I24" s="717"/>
      <c r="J24" s="717"/>
      <c r="K24" s="717"/>
      <c r="L24" s="717"/>
      <c r="M24" s="717"/>
      <c r="N24" s="717"/>
      <c r="O24" s="717"/>
      <c r="P24" s="717"/>
      <c r="Q24" s="717"/>
      <c r="R24" s="717"/>
      <c r="S24" s="717"/>
      <c r="T24" s="717"/>
      <c r="U24" s="717"/>
    </row>
    <row r="25" spans="1:21" s="3" customFormat="1" ht="79.5" customHeight="1">
      <c r="A25" s="717" t="s">
        <v>584</v>
      </c>
      <c r="B25" s="717"/>
      <c r="C25" s="717"/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</row>
    <row r="26" spans="1:21" s="3" customFormat="1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2"/>
      <c r="Q26" s="202"/>
      <c r="R26" s="202"/>
      <c r="S26" s="202"/>
      <c r="T26" s="202"/>
      <c r="U26" s="202"/>
    </row>
    <row r="27" spans="1:21" s="3" customFormat="1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02"/>
      <c r="Q27" s="202"/>
      <c r="R27" s="202"/>
      <c r="S27" s="202"/>
      <c r="T27" s="202"/>
      <c r="U27" s="202"/>
    </row>
    <row r="28" spans="1:21" s="3" customFormat="1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02"/>
      <c r="Q28" s="202"/>
      <c r="R28" s="202"/>
      <c r="S28" s="202"/>
      <c r="T28" s="202"/>
      <c r="U28" s="202"/>
    </row>
    <row r="29" spans="1:21" s="3" customFormat="1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02"/>
      <c r="Q29" s="202"/>
      <c r="R29" s="202"/>
      <c r="S29" s="202"/>
      <c r="T29" s="202"/>
      <c r="U29" s="202"/>
    </row>
  </sheetData>
  <mergeCells count="27">
    <mergeCell ref="A22:U22"/>
    <mergeCell ref="A23:U23"/>
    <mergeCell ref="A24:U24"/>
    <mergeCell ref="A25:U25"/>
    <mergeCell ref="U3:U6"/>
    <mergeCell ref="A3:T3"/>
    <mergeCell ref="M4:N4"/>
    <mergeCell ref="K4:L4"/>
    <mergeCell ref="I4:J4"/>
    <mergeCell ref="G4:H4"/>
    <mergeCell ref="E4:F4"/>
    <mergeCell ref="A1:T2"/>
    <mergeCell ref="S5:T5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A4:B4"/>
    <mergeCell ref="S4:T4"/>
    <mergeCell ref="Q4:R4"/>
    <mergeCell ref="C4:D4"/>
    <mergeCell ref="O4:P4"/>
  </mergeCells>
  <printOptions horizontalCentered="1"/>
  <pageMargins left="0.31496062992125984" right="0.31496062992125984" top="0.39370078740157483" bottom="0.39370078740157483" header="0.39370078740157483" footer="0.3937007874015748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50"/>
  <sheetViews>
    <sheetView view="pageBreakPreview" topLeftCell="A10" zoomScale="120" zoomScaleSheetLayoutView="120" workbookViewId="0">
      <selection sqref="A1:O1"/>
    </sheetView>
  </sheetViews>
  <sheetFormatPr defaultColWidth="9" defaultRowHeight="14.25"/>
  <cols>
    <col min="1" max="1" width="9.375" style="143" bestFit="1" customWidth="1"/>
    <col min="2" max="5" width="4.625" style="71" customWidth="1"/>
    <col min="6" max="12" width="3.625" style="71" customWidth="1"/>
    <col min="13" max="13" width="25.625" style="71" customWidth="1"/>
    <col min="14" max="14" width="5.75" style="71" bestFit="1" customWidth="1"/>
    <col min="15" max="15" width="2.625" style="71" bestFit="1" customWidth="1"/>
    <col min="16" max="16" width="0.125" style="247" customWidth="1"/>
    <col min="17" max="16384" width="9" style="247"/>
  </cols>
  <sheetData>
    <row r="1" spans="1:16" ht="20.25">
      <c r="A1" s="728" t="s">
        <v>45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42"/>
    </row>
    <row r="2" spans="1:16" s="72" customFormat="1" ht="25.5" customHeight="1">
      <c r="A2" s="729" t="s">
        <v>247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</row>
    <row r="3" spans="1:16" s="72" customFormat="1" ht="15.75">
      <c r="A3" s="726" t="s">
        <v>2</v>
      </c>
      <c r="B3" s="722" t="s">
        <v>202</v>
      </c>
      <c r="C3" s="722"/>
      <c r="D3" s="722" t="s">
        <v>201</v>
      </c>
      <c r="E3" s="722"/>
      <c r="F3" s="734" t="s">
        <v>453</v>
      </c>
      <c r="G3" s="735"/>
      <c r="H3" s="735"/>
      <c r="I3" s="736"/>
      <c r="J3" s="722" t="s">
        <v>13</v>
      </c>
      <c r="K3" s="722"/>
      <c r="L3" s="722" t="s">
        <v>13</v>
      </c>
      <c r="M3" s="722" t="s">
        <v>3</v>
      </c>
      <c r="N3" s="722" t="s">
        <v>48</v>
      </c>
      <c r="O3" s="722" t="s">
        <v>47</v>
      </c>
    </row>
    <row r="4" spans="1:16" s="72" customFormat="1" ht="15.75">
      <c r="A4" s="733"/>
      <c r="B4" s="241">
        <v>2</v>
      </c>
      <c r="C4" s="241">
        <v>1</v>
      </c>
      <c r="D4" s="241">
        <v>2</v>
      </c>
      <c r="E4" s="241">
        <v>1</v>
      </c>
      <c r="F4" s="241" t="s">
        <v>443</v>
      </c>
      <c r="G4" s="241" t="s">
        <v>442</v>
      </c>
      <c r="H4" s="241" t="s">
        <v>81</v>
      </c>
      <c r="I4" s="241" t="s">
        <v>82</v>
      </c>
      <c r="J4" s="241" t="s">
        <v>81</v>
      </c>
      <c r="K4" s="241" t="s">
        <v>82</v>
      </c>
      <c r="L4" s="722"/>
      <c r="M4" s="722"/>
      <c r="N4" s="722"/>
      <c r="O4" s="722"/>
    </row>
    <row r="5" spans="1:16" s="143" customFormat="1" ht="15.95" customHeight="1">
      <c r="A5" s="131" t="s">
        <v>61</v>
      </c>
      <c r="B5" s="132"/>
      <c r="C5" s="132"/>
      <c r="D5" s="132"/>
      <c r="E5" s="132"/>
      <c r="F5" s="132">
        <f>G5+H5+I5</f>
        <v>2</v>
      </c>
      <c r="G5" s="132">
        <v>0</v>
      </c>
      <c r="H5" s="132">
        <v>0</v>
      </c>
      <c r="I5" s="132">
        <v>2</v>
      </c>
      <c r="J5" s="132">
        <v>0</v>
      </c>
      <c r="K5" s="132">
        <v>2</v>
      </c>
      <c r="L5" s="132">
        <v>2</v>
      </c>
      <c r="M5" s="133" t="s">
        <v>65</v>
      </c>
      <c r="N5" s="132">
        <v>1725</v>
      </c>
      <c r="O5" s="722">
        <v>1</v>
      </c>
    </row>
    <row r="6" spans="1:16" s="143" customFormat="1" ht="15.95" customHeight="1">
      <c r="A6" s="131" t="s">
        <v>67</v>
      </c>
      <c r="B6" s="132"/>
      <c r="C6" s="132"/>
      <c r="D6" s="132"/>
      <c r="E6" s="134"/>
      <c r="F6" s="132">
        <f t="shared" ref="F6:F14" si="0">G6+H6+I6</f>
        <v>3</v>
      </c>
      <c r="G6" s="134">
        <v>0</v>
      </c>
      <c r="H6" s="134">
        <v>0</v>
      </c>
      <c r="I6" s="134">
        <v>3</v>
      </c>
      <c r="J6" s="132">
        <v>0</v>
      </c>
      <c r="K6" s="132">
        <v>3</v>
      </c>
      <c r="L6" s="132">
        <v>3</v>
      </c>
      <c r="M6" s="133" t="s">
        <v>206</v>
      </c>
      <c r="N6" s="132">
        <v>6297</v>
      </c>
      <c r="O6" s="722"/>
    </row>
    <row r="7" spans="1:16" s="143" customFormat="1" ht="15.95" customHeight="1">
      <c r="A7" s="131" t="s">
        <v>67</v>
      </c>
      <c r="B7" s="132"/>
      <c r="C7" s="132"/>
      <c r="D7" s="132"/>
      <c r="E7" s="132"/>
      <c r="F7" s="132">
        <f t="shared" si="0"/>
        <v>4</v>
      </c>
      <c r="G7" s="132">
        <v>0</v>
      </c>
      <c r="H7" s="132">
        <v>4</v>
      </c>
      <c r="I7" s="132">
        <v>0</v>
      </c>
      <c r="J7" s="132">
        <v>1</v>
      </c>
      <c r="K7" s="132">
        <v>0</v>
      </c>
      <c r="L7" s="132">
        <v>1</v>
      </c>
      <c r="M7" s="133" t="s">
        <v>218</v>
      </c>
      <c r="N7" s="132">
        <v>6306</v>
      </c>
      <c r="O7" s="722"/>
    </row>
    <row r="8" spans="1:16" s="143" customFormat="1" ht="15.95" customHeight="1">
      <c r="A8" s="131" t="s">
        <v>61</v>
      </c>
      <c r="B8" s="132"/>
      <c r="C8" s="132"/>
      <c r="D8" s="132"/>
      <c r="E8" s="132"/>
      <c r="F8" s="132">
        <f t="shared" si="0"/>
        <v>3</v>
      </c>
      <c r="G8" s="132">
        <v>0</v>
      </c>
      <c r="H8" s="132">
        <v>0</v>
      </c>
      <c r="I8" s="132">
        <v>3</v>
      </c>
      <c r="J8" s="132">
        <v>0</v>
      </c>
      <c r="K8" s="132">
        <v>3</v>
      </c>
      <c r="L8" s="132">
        <v>3</v>
      </c>
      <c r="M8" s="133" t="s">
        <v>69</v>
      </c>
      <c r="N8" s="132">
        <v>7102</v>
      </c>
      <c r="O8" s="722"/>
    </row>
    <row r="9" spans="1:16" s="143" customFormat="1" ht="15.95" customHeight="1">
      <c r="A9" s="131" t="s">
        <v>61</v>
      </c>
      <c r="B9" s="132"/>
      <c r="C9" s="132"/>
      <c r="D9" s="132"/>
      <c r="E9" s="132"/>
      <c r="F9" s="132">
        <f t="shared" si="0"/>
        <v>2</v>
      </c>
      <c r="G9" s="132">
        <v>0</v>
      </c>
      <c r="H9" s="132">
        <v>2</v>
      </c>
      <c r="I9" s="132">
        <v>0</v>
      </c>
      <c r="J9" s="132">
        <v>1</v>
      </c>
      <c r="K9" s="132">
        <v>0</v>
      </c>
      <c r="L9" s="132">
        <v>1</v>
      </c>
      <c r="M9" s="133" t="s">
        <v>63</v>
      </c>
      <c r="N9" s="132">
        <v>7105</v>
      </c>
      <c r="O9" s="722"/>
    </row>
    <row r="10" spans="1:16" s="143" customFormat="1" ht="15.95" customHeight="1">
      <c r="A10" s="131" t="s">
        <v>54</v>
      </c>
      <c r="B10" s="132"/>
      <c r="C10" s="132"/>
      <c r="D10" s="132"/>
      <c r="E10" s="132"/>
      <c r="F10" s="132">
        <f t="shared" si="0"/>
        <v>3</v>
      </c>
      <c r="G10" s="132">
        <v>1</v>
      </c>
      <c r="H10" s="132">
        <v>0</v>
      </c>
      <c r="I10" s="132">
        <v>2</v>
      </c>
      <c r="J10" s="132">
        <v>0</v>
      </c>
      <c r="K10" s="132">
        <v>2</v>
      </c>
      <c r="L10" s="132">
        <v>2</v>
      </c>
      <c r="M10" s="133" t="s">
        <v>83</v>
      </c>
      <c r="N10" s="132">
        <v>7151</v>
      </c>
      <c r="O10" s="722"/>
    </row>
    <row r="11" spans="1:16" s="143" customFormat="1" ht="15.95" customHeight="1">
      <c r="A11" s="131" t="s">
        <v>54</v>
      </c>
      <c r="B11" s="132"/>
      <c r="C11" s="132"/>
      <c r="D11" s="132"/>
      <c r="E11" s="132"/>
      <c r="F11" s="132">
        <f t="shared" si="0"/>
        <v>2</v>
      </c>
      <c r="G11" s="132">
        <v>0</v>
      </c>
      <c r="H11" s="132">
        <v>0</v>
      </c>
      <c r="I11" s="132">
        <v>2</v>
      </c>
      <c r="J11" s="132">
        <v>0</v>
      </c>
      <c r="K11" s="132">
        <v>2</v>
      </c>
      <c r="L11" s="132">
        <v>2</v>
      </c>
      <c r="M11" s="133" t="s">
        <v>55</v>
      </c>
      <c r="N11" s="132">
        <v>7152</v>
      </c>
      <c r="O11" s="722"/>
    </row>
    <row r="12" spans="1:16" s="143" customFormat="1" ht="15.95" customHeight="1">
      <c r="A12" s="131" t="s">
        <v>54</v>
      </c>
      <c r="B12" s="132"/>
      <c r="C12" s="132"/>
      <c r="D12" s="132"/>
      <c r="E12" s="132"/>
      <c r="F12" s="132">
        <f t="shared" si="0"/>
        <v>3</v>
      </c>
      <c r="G12" s="132">
        <v>1</v>
      </c>
      <c r="H12" s="132">
        <v>0</v>
      </c>
      <c r="I12" s="132">
        <v>2</v>
      </c>
      <c r="J12" s="132">
        <v>0</v>
      </c>
      <c r="K12" s="132">
        <v>2</v>
      </c>
      <c r="L12" s="132">
        <v>2</v>
      </c>
      <c r="M12" s="133" t="s">
        <v>203</v>
      </c>
      <c r="N12" s="132">
        <v>7153</v>
      </c>
      <c r="O12" s="722"/>
    </row>
    <row r="13" spans="1:16" s="72" customFormat="1" ht="15.95" customHeight="1">
      <c r="A13" s="131" t="s">
        <v>59</v>
      </c>
      <c r="B13" s="132"/>
      <c r="C13" s="132"/>
      <c r="D13" s="132"/>
      <c r="E13" s="132"/>
      <c r="F13" s="132">
        <f t="shared" si="0"/>
        <v>2</v>
      </c>
      <c r="G13" s="132">
        <v>0</v>
      </c>
      <c r="H13" s="132">
        <v>0</v>
      </c>
      <c r="I13" s="132">
        <v>2</v>
      </c>
      <c r="J13" s="132">
        <v>0</v>
      </c>
      <c r="K13" s="132">
        <v>2</v>
      </c>
      <c r="L13" s="132">
        <v>2</v>
      </c>
      <c r="M13" s="133" t="s">
        <v>204</v>
      </c>
      <c r="N13" s="132">
        <v>9868</v>
      </c>
      <c r="O13" s="722"/>
    </row>
    <row r="14" spans="1:16" s="72" customFormat="1" ht="15.95" customHeight="1">
      <c r="A14" s="131" t="s">
        <v>59</v>
      </c>
      <c r="B14" s="132"/>
      <c r="C14" s="132">
        <v>9868</v>
      </c>
      <c r="D14" s="132"/>
      <c r="E14" s="132"/>
      <c r="F14" s="132">
        <f t="shared" si="0"/>
        <v>3</v>
      </c>
      <c r="G14" s="132">
        <v>0</v>
      </c>
      <c r="H14" s="132">
        <v>3</v>
      </c>
      <c r="I14" s="132">
        <v>0</v>
      </c>
      <c r="J14" s="132">
        <v>1</v>
      </c>
      <c r="K14" s="132">
        <v>0</v>
      </c>
      <c r="L14" s="132">
        <v>1</v>
      </c>
      <c r="M14" s="133" t="s">
        <v>207</v>
      </c>
      <c r="N14" s="132">
        <v>9869</v>
      </c>
      <c r="O14" s="722"/>
    </row>
    <row r="15" spans="1:16" s="72" customFormat="1" ht="15.95" customHeight="1">
      <c r="A15" s="248"/>
      <c r="B15" s="249"/>
      <c r="C15" s="249"/>
      <c r="D15" s="249"/>
      <c r="E15" s="250"/>
      <c r="F15" s="250">
        <f>SUM(F5:F14)</f>
        <v>27</v>
      </c>
      <c r="G15" s="250">
        <f t="shared" ref="G15:K15" si="1">SUM(G5:G14)</f>
        <v>2</v>
      </c>
      <c r="H15" s="250">
        <f t="shared" si="1"/>
        <v>9</v>
      </c>
      <c r="I15" s="250">
        <f t="shared" si="1"/>
        <v>16</v>
      </c>
      <c r="J15" s="250">
        <f t="shared" si="1"/>
        <v>3</v>
      </c>
      <c r="K15" s="250">
        <f t="shared" si="1"/>
        <v>16</v>
      </c>
      <c r="L15" s="250">
        <f>SUM(L5:L14)</f>
        <v>19</v>
      </c>
      <c r="M15" s="730" t="s">
        <v>9</v>
      </c>
      <c r="N15" s="731"/>
      <c r="O15" s="732"/>
    </row>
    <row r="16" spans="1:16" s="72" customFormat="1" ht="15.95" customHeight="1">
      <c r="A16" s="131" t="s">
        <v>61</v>
      </c>
      <c r="B16" s="132"/>
      <c r="C16" s="132"/>
      <c r="D16" s="132"/>
      <c r="E16" s="132">
        <v>7151</v>
      </c>
      <c r="F16" s="132">
        <f>G16+H16+I16</f>
        <v>3</v>
      </c>
      <c r="G16" s="132">
        <v>0</v>
      </c>
      <c r="H16" s="132">
        <v>0</v>
      </c>
      <c r="I16" s="132">
        <v>3</v>
      </c>
      <c r="J16" s="132">
        <v>0</v>
      </c>
      <c r="K16" s="132">
        <v>3</v>
      </c>
      <c r="L16" s="132">
        <v>3</v>
      </c>
      <c r="M16" s="133" t="s">
        <v>130</v>
      </c>
      <c r="N16" s="132">
        <v>1024</v>
      </c>
      <c r="O16" s="726">
        <v>2</v>
      </c>
    </row>
    <row r="17" spans="1:15" s="72" customFormat="1" ht="15.95" customHeight="1">
      <c r="A17" s="131" t="s">
        <v>61</v>
      </c>
      <c r="B17" s="132"/>
      <c r="C17" s="132"/>
      <c r="D17" s="132"/>
      <c r="E17" s="134"/>
      <c r="F17" s="132">
        <f t="shared" ref="F17:F24" si="2">G17+H17+I17</f>
        <v>2</v>
      </c>
      <c r="G17" s="132">
        <v>0</v>
      </c>
      <c r="H17" s="134">
        <v>0</v>
      </c>
      <c r="I17" s="134">
        <v>2</v>
      </c>
      <c r="J17" s="132">
        <v>0</v>
      </c>
      <c r="K17" s="132">
        <v>2</v>
      </c>
      <c r="L17" s="132">
        <v>2</v>
      </c>
      <c r="M17" s="133" t="s">
        <v>60</v>
      </c>
      <c r="N17" s="132">
        <v>1724</v>
      </c>
      <c r="O17" s="727"/>
    </row>
    <row r="18" spans="1:15" s="72" customFormat="1" ht="15.95" customHeight="1">
      <c r="A18" s="131" t="s">
        <v>67</v>
      </c>
      <c r="B18" s="132"/>
      <c r="C18" s="132">
        <v>6297</v>
      </c>
      <c r="D18" s="132"/>
      <c r="E18" s="132"/>
      <c r="F18" s="132">
        <f t="shared" si="2"/>
        <v>3</v>
      </c>
      <c r="G18" s="132">
        <v>0</v>
      </c>
      <c r="H18" s="132">
        <v>3</v>
      </c>
      <c r="I18" s="132">
        <v>0</v>
      </c>
      <c r="J18" s="132">
        <v>1</v>
      </c>
      <c r="K18" s="132">
        <v>0</v>
      </c>
      <c r="L18" s="132">
        <v>1</v>
      </c>
      <c r="M18" s="133" t="s">
        <v>209</v>
      </c>
      <c r="N18" s="132">
        <v>6298</v>
      </c>
      <c r="O18" s="727"/>
    </row>
    <row r="19" spans="1:15" s="72" customFormat="1" ht="15.95" customHeight="1">
      <c r="A19" s="131" t="s">
        <v>61</v>
      </c>
      <c r="B19" s="132"/>
      <c r="C19" s="132"/>
      <c r="D19" s="132"/>
      <c r="E19" s="132">
        <v>7152</v>
      </c>
      <c r="F19" s="132">
        <f t="shared" si="2"/>
        <v>3</v>
      </c>
      <c r="G19" s="132">
        <v>0</v>
      </c>
      <c r="H19" s="132">
        <v>0</v>
      </c>
      <c r="I19" s="132">
        <v>3</v>
      </c>
      <c r="J19" s="132">
        <v>0</v>
      </c>
      <c r="K19" s="132">
        <v>3</v>
      </c>
      <c r="L19" s="132">
        <v>3</v>
      </c>
      <c r="M19" s="133" t="s">
        <v>62</v>
      </c>
      <c r="N19" s="132">
        <v>7103</v>
      </c>
      <c r="O19" s="727"/>
    </row>
    <row r="20" spans="1:15" s="72" customFormat="1" ht="15.95" customHeight="1">
      <c r="A20" s="131" t="s">
        <v>56</v>
      </c>
      <c r="B20" s="132"/>
      <c r="C20" s="132">
        <v>1024</v>
      </c>
      <c r="D20" s="132"/>
      <c r="E20" s="132">
        <v>7153</v>
      </c>
      <c r="F20" s="132">
        <f t="shared" si="2"/>
        <v>2</v>
      </c>
      <c r="G20" s="132">
        <v>0</v>
      </c>
      <c r="H20" s="132">
        <v>0</v>
      </c>
      <c r="I20" s="132">
        <v>2</v>
      </c>
      <c r="J20" s="132">
        <v>0</v>
      </c>
      <c r="K20" s="132">
        <v>2</v>
      </c>
      <c r="L20" s="132">
        <v>2</v>
      </c>
      <c r="M20" s="133" t="s">
        <v>127</v>
      </c>
      <c r="N20" s="132">
        <v>8686</v>
      </c>
      <c r="O20" s="727"/>
    </row>
    <row r="21" spans="1:15" s="72" customFormat="1" ht="15.95" customHeight="1">
      <c r="A21" s="131" t="s">
        <v>59</v>
      </c>
      <c r="B21" s="132"/>
      <c r="C21" s="132">
        <v>1024</v>
      </c>
      <c r="D21" s="132"/>
      <c r="E21" s="132"/>
      <c r="F21" s="132">
        <f t="shared" si="2"/>
        <v>3</v>
      </c>
      <c r="G21" s="132">
        <v>0</v>
      </c>
      <c r="H21" s="132">
        <v>0</v>
      </c>
      <c r="I21" s="132">
        <v>3</v>
      </c>
      <c r="J21" s="132">
        <v>0</v>
      </c>
      <c r="K21" s="132">
        <v>3</v>
      </c>
      <c r="L21" s="132">
        <v>3</v>
      </c>
      <c r="M21" s="133" t="s">
        <v>126</v>
      </c>
      <c r="N21" s="132">
        <v>8697</v>
      </c>
      <c r="O21" s="727"/>
    </row>
    <row r="22" spans="1:15" s="72" customFormat="1" ht="15.95" customHeight="1">
      <c r="A22" s="131" t="s">
        <v>59</v>
      </c>
      <c r="B22" s="132"/>
      <c r="C22" s="132">
        <v>8697</v>
      </c>
      <c r="D22" s="132"/>
      <c r="E22" s="132"/>
      <c r="F22" s="132">
        <f t="shared" si="2"/>
        <v>3</v>
      </c>
      <c r="G22" s="132">
        <v>0</v>
      </c>
      <c r="H22" s="132">
        <v>3</v>
      </c>
      <c r="I22" s="132">
        <v>0</v>
      </c>
      <c r="J22" s="132">
        <v>1</v>
      </c>
      <c r="K22" s="132">
        <v>0</v>
      </c>
      <c r="L22" s="132">
        <v>1</v>
      </c>
      <c r="M22" s="133" t="s">
        <v>132</v>
      </c>
      <c r="N22" s="132">
        <v>9504</v>
      </c>
      <c r="O22" s="727"/>
    </row>
    <row r="23" spans="1:15" s="72" customFormat="1" ht="15.95" customHeight="1">
      <c r="A23" s="131" t="s">
        <v>67</v>
      </c>
      <c r="B23" s="132"/>
      <c r="C23" s="132"/>
      <c r="D23" s="132"/>
      <c r="E23" s="132">
        <v>6297</v>
      </c>
      <c r="F23" s="132">
        <f t="shared" si="2"/>
        <v>3</v>
      </c>
      <c r="G23" s="132">
        <v>0</v>
      </c>
      <c r="H23" s="132">
        <v>0</v>
      </c>
      <c r="I23" s="132">
        <v>3</v>
      </c>
      <c r="J23" s="132">
        <v>0</v>
      </c>
      <c r="K23" s="132">
        <v>3</v>
      </c>
      <c r="L23" s="132">
        <v>3</v>
      </c>
      <c r="M23" s="133" t="s">
        <v>211</v>
      </c>
      <c r="N23" s="132">
        <v>9865</v>
      </c>
      <c r="O23" s="727"/>
    </row>
    <row r="24" spans="1:15" s="72" customFormat="1" ht="15.95" customHeight="1">
      <c r="A24" s="131" t="s">
        <v>67</v>
      </c>
      <c r="B24" s="132"/>
      <c r="C24" s="132"/>
      <c r="D24" s="132"/>
      <c r="E24" s="132">
        <v>9868</v>
      </c>
      <c r="F24" s="132">
        <f t="shared" si="2"/>
        <v>2</v>
      </c>
      <c r="G24" s="132">
        <v>0</v>
      </c>
      <c r="H24" s="132">
        <v>0</v>
      </c>
      <c r="I24" s="132">
        <v>2</v>
      </c>
      <c r="J24" s="132">
        <v>0</v>
      </c>
      <c r="K24" s="132">
        <v>2</v>
      </c>
      <c r="L24" s="132">
        <v>2</v>
      </c>
      <c r="M24" s="251" t="s">
        <v>208</v>
      </c>
      <c r="N24" s="242">
        <v>9920</v>
      </c>
      <c r="O24" s="727"/>
    </row>
    <row r="25" spans="1:15" s="72" customFormat="1" ht="15.95" customHeight="1">
      <c r="A25" s="248"/>
      <c r="B25" s="249"/>
      <c r="C25" s="249"/>
      <c r="D25" s="249"/>
      <c r="E25" s="250"/>
      <c r="F25" s="250">
        <f t="shared" ref="F25:L25" si="3">SUM(F16:F24)</f>
        <v>24</v>
      </c>
      <c r="G25" s="250">
        <f t="shared" si="3"/>
        <v>0</v>
      </c>
      <c r="H25" s="250">
        <f t="shared" si="3"/>
        <v>6</v>
      </c>
      <c r="I25" s="250">
        <f t="shared" si="3"/>
        <v>18</v>
      </c>
      <c r="J25" s="250">
        <f t="shared" si="3"/>
        <v>2</v>
      </c>
      <c r="K25" s="250">
        <f t="shared" si="3"/>
        <v>18</v>
      </c>
      <c r="L25" s="250">
        <f t="shared" si="3"/>
        <v>20</v>
      </c>
      <c r="M25" s="721" t="s">
        <v>10</v>
      </c>
      <c r="N25" s="721"/>
      <c r="O25" s="721"/>
    </row>
    <row r="26" spans="1:15" s="72" customFormat="1" ht="15.95" customHeight="1">
      <c r="A26" s="131" t="s">
        <v>67</v>
      </c>
      <c r="B26" s="132"/>
      <c r="C26" s="132"/>
      <c r="D26" s="132"/>
      <c r="E26" s="132">
        <v>1024</v>
      </c>
      <c r="F26" s="132">
        <f>G26+H26+I26</f>
        <v>3</v>
      </c>
      <c r="G26" s="132">
        <v>1</v>
      </c>
      <c r="H26" s="132">
        <v>0</v>
      </c>
      <c r="I26" s="132">
        <v>2</v>
      </c>
      <c r="J26" s="132">
        <v>0</v>
      </c>
      <c r="K26" s="132">
        <v>2</v>
      </c>
      <c r="L26" s="132">
        <v>2</v>
      </c>
      <c r="M26" s="133" t="s">
        <v>134</v>
      </c>
      <c r="N26" s="132">
        <v>1066</v>
      </c>
      <c r="O26" s="722">
        <v>3</v>
      </c>
    </row>
    <row r="27" spans="1:15" s="72" customFormat="1" ht="15.95" customHeight="1">
      <c r="A27" s="131" t="s">
        <v>59</v>
      </c>
      <c r="B27" s="132"/>
      <c r="C27" s="132"/>
      <c r="D27" s="132"/>
      <c r="E27" s="134"/>
      <c r="F27" s="132">
        <f t="shared" ref="F27:F36" si="4">G27+H27+I27</f>
        <v>3</v>
      </c>
      <c r="G27" s="134">
        <v>0</v>
      </c>
      <c r="H27" s="134">
        <v>1</v>
      </c>
      <c r="I27" s="134">
        <v>2</v>
      </c>
      <c r="J27" s="132">
        <v>1</v>
      </c>
      <c r="K27" s="132">
        <v>2</v>
      </c>
      <c r="L27" s="132">
        <v>3</v>
      </c>
      <c r="M27" s="133" t="s">
        <v>224</v>
      </c>
      <c r="N27" s="132">
        <v>1206</v>
      </c>
      <c r="O27" s="722"/>
    </row>
    <row r="28" spans="1:15" ht="15.95" customHeight="1">
      <c r="A28" s="131" t="s">
        <v>67</v>
      </c>
      <c r="B28" s="132"/>
      <c r="C28" s="132"/>
      <c r="D28" s="132"/>
      <c r="E28" s="132">
        <v>9920</v>
      </c>
      <c r="F28" s="132">
        <f t="shared" si="4"/>
        <v>2</v>
      </c>
      <c r="G28" s="132">
        <v>0</v>
      </c>
      <c r="H28" s="132">
        <v>0</v>
      </c>
      <c r="I28" s="132">
        <v>2</v>
      </c>
      <c r="J28" s="132">
        <v>0</v>
      </c>
      <c r="K28" s="132">
        <v>2</v>
      </c>
      <c r="L28" s="132">
        <v>2</v>
      </c>
      <c r="M28" s="133" t="s">
        <v>213</v>
      </c>
      <c r="N28" s="132">
        <v>6300</v>
      </c>
      <c r="O28" s="722"/>
    </row>
    <row r="29" spans="1:15" ht="15.95" customHeight="1">
      <c r="A29" s="131" t="s">
        <v>67</v>
      </c>
      <c r="B29" s="132"/>
      <c r="C29" s="132">
        <v>9920</v>
      </c>
      <c r="D29" s="132"/>
      <c r="E29" s="132"/>
      <c r="F29" s="132">
        <f t="shared" si="4"/>
        <v>2</v>
      </c>
      <c r="G29" s="132">
        <v>0</v>
      </c>
      <c r="H29" s="132">
        <v>0</v>
      </c>
      <c r="I29" s="132">
        <v>2</v>
      </c>
      <c r="J29" s="132">
        <v>0</v>
      </c>
      <c r="K29" s="132">
        <v>2</v>
      </c>
      <c r="L29" s="132">
        <v>2</v>
      </c>
      <c r="M29" s="133" t="s">
        <v>217</v>
      </c>
      <c r="N29" s="132">
        <v>6304</v>
      </c>
      <c r="O29" s="722"/>
    </row>
    <row r="30" spans="1:15" ht="15.95" customHeight="1">
      <c r="A30" s="131" t="s">
        <v>67</v>
      </c>
      <c r="B30" s="132"/>
      <c r="C30" s="132"/>
      <c r="D30" s="132"/>
      <c r="E30" s="132"/>
      <c r="F30" s="132">
        <f t="shared" si="4"/>
        <v>4</v>
      </c>
      <c r="G30" s="132">
        <v>0</v>
      </c>
      <c r="H30" s="132">
        <v>4</v>
      </c>
      <c r="I30" s="132">
        <v>0</v>
      </c>
      <c r="J30" s="132">
        <v>1</v>
      </c>
      <c r="K30" s="132">
        <v>0</v>
      </c>
      <c r="L30" s="132">
        <v>1</v>
      </c>
      <c r="M30" s="133" t="s">
        <v>205</v>
      </c>
      <c r="N30" s="132">
        <v>6305</v>
      </c>
      <c r="O30" s="722"/>
    </row>
    <row r="31" spans="1:15" ht="15.95" customHeight="1">
      <c r="A31" s="131" t="s">
        <v>59</v>
      </c>
      <c r="B31" s="132"/>
      <c r="C31" s="132">
        <v>8697</v>
      </c>
      <c r="D31" s="132"/>
      <c r="E31" s="132">
        <v>8686</v>
      </c>
      <c r="F31" s="132">
        <f t="shared" si="4"/>
        <v>2</v>
      </c>
      <c r="G31" s="132">
        <v>0</v>
      </c>
      <c r="H31" s="132">
        <v>0</v>
      </c>
      <c r="I31" s="132">
        <v>2</v>
      </c>
      <c r="J31" s="132">
        <v>0</v>
      </c>
      <c r="K31" s="132">
        <v>2</v>
      </c>
      <c r="L31" s="132">
        <v>2</v>
      </c>
      <c r="M31" s="133" t="s">
        <v>212</v>
      </c>
      <c r="N31" s="132">
        <v>6310</v>
      </c>
      <c r="O31" s="722"/>
    </row>
    <row r="32" spans="1:15" ht="15.95" customHeight="1">
      <c r="A32" s="131" t="s">
        <v>59</v>
      </c>
      <c r="B32" s="132"/>
      <c r="C32" s="132">
        <v>9863</v>
      </c>
      <c r="D32" s="132"/>
      <c r="E32" s="132"/>
      <c r="F32" s="132">
        <f t="shared" si="4"/>
        <v>4</v>
      </c>
      <c r="G32" s="132">
        <v>0</v>
      </c>
      <c r="H32" s="132">
        <v>4</v>
      </c>
      <c r="I32" s="132">
        <v>0</v>
      </c>
      <c r="J32" s="132">
        <v>1</v>
      </c>
      <c r="K32" s="132">
        <v>0</v>
      </c>
      <c r="L32" s="132">
        <v>1</v>
      </c>
      <c r="M32" s="133" t="s">
        <v>219</v>
      </c>
      <c r="N32" s="132">
        <v>6311</v>
      </c>
      <c r="O32" s="722"/>
    </row>
    <row r="33" spans="1:15" ht="15.95" customHeight="1">
      <c r="A33" s="131" t="s">
        <v>67</v>
      </c>
      <c r="B33" s="132"/>
      <c r="C33" s="132"/>
      <c r="D33" s="132"/>
      <c r="E33" s="132">
        <v>7103</v>
      </c>
      <c r="F33" s="132">
        <f t="shared" si="4"/>
        <v>2</v>
      </c>
      <c r="G33" s="132">
        <v>0</v>
      </c>
      <c r="H33" s="132">
        <v>0</v>
      </c>
      <c r="I33" s="132">
        <v>2</v>
      </c>
      <c r="J33" s="132">
        <v>0</v>
      </c>
      <c r="K33" s="132">
        <v>2</v>
      </c>
      <c r="L33" s="132">
        <v>2</v>
      </c>
      <c r="M33" s="133" t="s">
        <v>66</v>
      </c>
      <c r="N33" s="132">
        <v>9514</v>
      </c>
      <c r="O33" s="722"/>
    </row>
    <row r="34" spans="1:15" ht="15.95" customHeight="1">
      <c r="A34" s="131" t="s">
        <v>59</v>
      </c>
      <c r="B34" s="132"/>
      <c r="C34" s="132">
        <v>6310</v>
      </c>
      <c r="D34" s="132"/>
      <c r="E34" s="132"/>
      <c r="F34" s="132">
        <f t="shared" si="4"/>
        <v>4</v>
      </c>
      <c r="G34" s="132">
        <v>0</v>
      </c>
      <c r="H34" s="132">
        <v>4</v>
      </c>
      <c r="I34" s="132">
        <v>0</v>
      </c>
      <c r="J34" s="132">
        <v>1</v>
      </c>
      <c r="K34" s="132">
        <v>0</v>
      </c>
      <c r="L34" s="132">
        <v>1</v>
      </c>
      <c r="M34" s="133" t="s">
        <v>656</v>
      </c>
      <c r="N34" s="132">
        <v>9862</v>
      </c>
      <c r="O34" s="722"/>
    </row>
    <row r="35" spans="1:15" ht="15.95" customHeight="1">
      <c r="A35" s="131" t="s">
        <v>59</v>
      </c>
      <c r="B35" s="132"/>
      <c r="C35" s="132"/>
      <c r="D35" s="132"/>
      <c r="E35" s="132">
        <v>8697</v>
      </c>
      <c r="F35" s="132">
        <f t="shared" si="4"/>
        <v>3</v>
      </c>
      <c r="G35" s="132">
        <v>0</v>
      </c>
      <c r="H35" s="132">
        <v>0</v>
      </c>
      <c r="I35" s="132">
        <v>3</v>
      </c>
      <c r="J35" s="132">
        <v>0</v>
      </c>
      <c r="K35" s="132">
        <v>3</v>
      </c>
      <c r="L35" s="132">
        <v>3</v>
      </c>
      <c r="M35" s="133" t="s">
        <v>210</v>
      </c>
      <c r="N35" s="132">
        <v>9863</v>
      </c>
      <c r="O35" s="722"/>
    </row>
    <row r="36" spans="1:15" ht="15.95" customHeight="1">
      <c r="A36" s="131" t="s">
        <v>67</v>
      </c>
      <c r="B36" s="132"/>
      <c r="C36" s="132">
        <v>9865</v>
      </c>
      <c r="D36" s="132"/>
      <c r="E36" s="134"/>
      <c r="F36" s="132">
        <f t="shared" si="4"/>
        <v>4</v>
      </c>
      <c r="G36" s="134">
        <v>0</v>
      </c>
      <c r="H36" s="134">
        <v>4</v>
      </c>
      <c r="I36" s="134">
        <v>0</v>
      </c>
      <c r="J36" s="132">
        <v>1</v>
      </c>
      <c r="K36" s="132">
        <v>0</v>
      </c>
      <c r="L36" s="132">
        <v>1</v>
      </c>
      <c r="M36" s="133" t="s">
        <v>216</v>
      </c>
      <c r="N36" s="132">
        <v>9901</v>
      </c>
      <c r="O36" s="722"/>
    </row>
    <row r="37" spans="1:15" ht="15.95" customHeight="1">
      <c r="A37" s="248"/>
      <c r="B37" s="249"/>
      <c r="C37" s="249"/>
      <c r="D37" s="249"/>
      <c r="E37" s="250"/>
      <c r="F37" s="250">
        <f t="shared" ref="F37:L37" si="5">SUM(F26:F36)</f>
        <v>33</v>
      </c>
      <c r="G37" s="250">
        <f t="shared" si="5"/>
        <v>1</v>
      </c>
      <c r="H37" s="250">
        <f t="shared" si="5"/>
        <v>17</v>
      </c>
      <c r="I37" s="250">
        <f t="shared" si="5"/>
        <v>15</v>
      </c>
      <c r="J37" s="250">
        <f t="shared" si="5"/>
        <v>5</v>
      </c>
      <c r="K37" s="250">
        <f t="shared" si="5"/>
        <v>15</v>
      </c>
      <c r="L37" s="250">
        <f t="shared" si="5"/>
        <v>20</v>
      </c>
      <c r="M37" s="723" t="s">
        <v>11</v>
      </c>
      <c r="N37" s="724"/>
      <c r="O37" s="725"/>
    </row>
    <row r="38" spans="1:15" ht="15.95" customHeight="1">
      <c r="A38" s="131" t="s">
        <v>67</v>
      </c>
      <c r="B38" s="132"/>
      <c r="C38" s="132"/>
      <c r="D38" s="132"/>
      <c r="E38" s="132"/>
      <c r="F38" s="132">
        <f>G38+H38+I38</f>
        <v>2</v>
      </c>
      <c r="G38" s="132">
        <v>0</v>
      </c>
      <c r="H38" s="132">
        <v>0</v>
      </c>
      <c r="I38" s="132">
        <v>2</v>
      </c>
      <c r="J38" s="132">
        <v>0</v>
      </c>
      <c r="K38" s="132">
        <v>2</v>
      </c>
      <c r="L38" s="132">
        <v>2</v>
      </c>
      <c r="M38" s="133" t="s">
        <v>73</v>
      </c>
      <c r="N38" s="132">
        <v>1032</v>
      </c>
      <c r="O38" s="726">
        <v>4</v>
      </c>
    </row>
    <row r="39" spans="1:15" ht="15.95" customHeight="1">
      <c r="A39" s="131" t="s">
        <v>67</v>
      </c>
      <c r="B39" s="718" t="s">
        <v>246</v>
      </c>
      <c r="C39" s="719"/>
      <c r="D39" s="719"/>
      <c r="E39" s="719"/>
      <c r="F39" s="719"/>
      <c r="G39" s="719"/>
      <c r="H39" s="719"/>
      <c r="I39" s="720"/>
      <c r="J39" s="132">
        <v>2</v>
      </c>
      <c r="K39" s="132">
        <v>0</v>
      </c>
      <c r="L39" s="132">
        <v>2</v>
      </c>
      <c r="M39" s="131" t="s">
        <v>42</v>
      </c>
      <c r="N39" s="132">
        <v>1204</v>
      </c>
      <c r="O39" s="727"/>
    </row>
    <row r="40" spans="1:15" ht="15.95" customHeight="1">
      <c r="A40" s="131" t="s">
        <v>67</v>
      </c>
      <c r="B40" s="132"/>
      <c r="C40" s="132"/>
      <c r="D40" s="132"/>
      <c r="E40" s="132">
        <v>9863</v>
      </c>
      <c r="F40" s="132">
        <f t="shared" ref="F40:F49" si="6">G40+H40+I40</f>
        <v>3</v>
      </c>
      <c r="G40" s="132">
        <v>0</v>
      </c>
      <c r="H40" s="132">
        <v>0</v>
      </c>
      <c r="I40" s="132">
        <v>3</v>
      </c>
      <c r="J40" s="132">
        <v>0</v>
      </c>
      <c r="K40" s="132">
        <v>3</v>
      </c>
      <c r="L40" s="132">
        <v>3</v>
      </c>
      <c r="M40" s="133" t="s">
        <v>226</v>
      </c>
      <c r="N40" s="132">
        <v>6301</v>
      </c>
      <c r="O40" s="727"/>
    </row>
    <row r="41" spans="1:15" ht="15.95" customHeight="1">
      <c r="A41" s="131" t="s">
        <v>59</v>
      </c>
      <c r="B41" s="132"/>
      <c r="C41" s="132">
        <v>6301</v>
      </c>
      <c r="D41" s="132"/>
      <c r="E41" s="132"/>
      <c r="F41" s="132">
        <f t="shared" si="6"/>
        <v>3</v>
      </c>
      <c r="G41" s="132">
        <v>0</v>
      </c>
      <c r="H41" s="132">
        <v>3</v>
      </c>
      <c r="I41" s="132">
        <v>0</v>
      </c>
      <c r="J41" s="132">
        <v>1</v>
      </c>
      <c r="K41" s="132">
        <v>0</v>
      </c>
      <c r="L41" s="132">
        <v>1</v>
      </c>
      <c r="M41" s="133" t="s">
        <v>222</v>
      </c>
      <c r="N41" s="132">
        <v>6302</v>
      </c>
      <c r="O41" s="727"/>
    </row>
    <row r="42" spans="1:15" ht="15.95" customHeight="1">
      <c r="A42" s="131" t="s">
        <v>67</v>
      </c>
      <c r="B42" s="132"/>
      <c r="C42" s="132"/>
      <c r="D42" s="132"/>
      <c r="E42" s="132">
        <v>9862</v>
      </c>
      <c r="F42" s="132">
        <f t="shared" si="6"/>
        <v>4</v>
      </c>
      <c r="G42" s="132">
        <v>0</v>
      </c>
      <c r="H42" s="132">
        <v>4</v>
      </c>
      <c r="I42" s="132">
        <v>0</v>
      </c>
      <c r="J42" s="132">
        <v>1</v>
      </c>
      <c r="K42" s="132">
        <v>0</v>
      </c>
      <c r="L42" s="132">
        <v>1</v>
      </c>
      <c r="M42" s="133" t="s">
        <v>223</v>
      </c>
      <c r="N42" s="132">
        <v>6303</v>
      </c>
      <c r="O42" s="727"/>
    </row>
    <row r="43" spans="1:15" ht="15.95" customHeight="1">
      <c r="A43" s="131" t="s">
        <v>67</v>
      </c>
      <c r="B43" s="132"/>
      <c r="C43" s="132"/>
      <c r="D43" s="132">
        <v>6300</v>
      </c>
      <c r="E43" s="132">
        <v>9920</v>
      </c>
      <c r="F43" s="132">
        <f t="shared" si="6"/>
        <v>3</v>
      </c>
      <c r="G43" s="132">
        <v>0</v>
      </c>
      <c r="H43" s="132">
        <v>3</v>
      </c>
      <c r="I43" s="132">
        <v>0</v>
      </c>
      <c r="J43" s="132">
        <v>1</v>
      </c>
      <c r="K43" s="132">
        <v>0</v>
      </c>
      <c r="L43" s="132">
        <v>1</v>
      </c>
      <c r="M43" s="133" t="s">
        <v>220</v>
      </c>
      <c r="N43" s="132">
        <v>6373</v>
      </c>
      <c r="O43" s="727"/>
    </row>
    <row r="44" spans="1:15" ht="15.95" customHeight="1">
      <c r="A44" s="131" t="s">
        <v>61</v>
      </c>
      <c r="B44" s="132"/>
      <c r="C44" s="132"/>
      <c r="D44" s="132"/>
      <c r="E44" s="132"/>
      <c r="F44" s="132">
        <f t="shared" si="6"/>
        <v>2</v>
      </c>
      <c r="G44" s="132">
        <v>0</v>
      </c>
      <c r="H44" s="132">
        <v>0</v>
      </c>
      <c r="I44" s="132">
        <v>2</v>
      </c>
      <c r="J44" s="132">
        <v>0</v>
      </c>
      <c r="K44" s="132">
        <v>2</v>
      </c>
      <c r="L44" s="132">
        <v>2</v>
      </c>
      <c r="M44" s="133" t="s">
        <v>225</v>
      </c>
      <c r="N44" s="132">
        <v>7132</v>
      </c>
      <c r="O44" s="727"/>
    </row>
    <row r="45" spans="1:15" ht="15.95" customHeight="1">
      <c r="A45" s="131" t="s">
        <v>67</v>
      </c>
      <c r="B45" s="132"/>
      <c r="C45" s="132"/>
      <c r="D45" s="132"/>
      <c r="E45" s="132">
        <v>9863</v>
      </c>
      <c r="F45" s="132">
        <f t="shared" si="6"/>
        <v>3</v>
      </c>
      <c r="G45" s="132">
        <v>0</v>
      </c>
      <c r="H45" s="132">
        <v>0</v>
      </c>
      <c r="I45" s="132">
        <v>3</v>
      </c>
      <c r="J45" s="132">
        <v>0</v>
      </c>
      <c r="K45" s="132">
        <v>3</v>
      </c>
      <c r="L45" s="132">
        <v>3</v>
      </c>
      <c r="M45" s="133" t="s">
        <v>133</v>
      </c>
      <c r="N45" s="132">
        <v>9510</v>
      </c>
      <c r="O45" s="727"/>
    </row>
    <row r="46" spans="1:15" ht="15.95" customHeight="1">
      <c r="A46" s="131" t="s">
        <v>67</v>
      </c>
      <c r="B46" s="132"/>
      <c r="C46" s="132">
        <v>9510</v>
      </c>
      <c r="D46" s="132"/>
      <c r="E46" s="132"/>
      <c r="F46" s="132">
        <f t="shared" si="6"/>
        <v>3</v>
      </c>
      <c r="G46" s="132">
        <v>0</v>
      </c>
      <c r="H46" s="132">
        <v>3</v>
      </c>
      <c r="I46" s="132">
        <v>0</v>
      </c>
      <c r="J46" s="132">
        <v>1</v>
      </c>
      <c r="K46" s="132">
        <v>0</v>
      </c>
      <c r="L46" s="132">
        <v>1</v>
      </c>
      <c r="M46" s="133" t="s">
        <v>140</v>
      </c>
      <c r="N46" s="132">
        <v>9511</v>
      </c>
      <c r="O46" s="727"/>
    </row>
    <row r="47" spans="1:15" ht="15.95" customHeight="1">
      <c r="A47" s="131" t="s">
        <v>67</v>
      </c>
      <c r="B47" s="718" t="s">
        <v>245</v>
      </c>
      <c r="C47" s="719"/>
      <c r="D47" s="719"/>
      <c r="E47" s="719"/>
      <c r="F47" s="719"/>
      <c r="G47" s="719"/>
      <c r="H47" s="719"/>
      <c r="I47" s="720"/>
      <c r="J47" s="132">
        <v>2</v>
      </c>
      <c r="K47" s="132">
        <v>0</v>
      </c>
      <c r="L47" s="132">
        <v>2</v>
      </c>
      <c r="M47" s="133" t="s">
        <v>214</v>
      </c>
      <c r="N47" s="132">
        <v>9516</v>
      </c>
      <c r="O47" s="727"/>
    </row>
    <row r="48" spans="1:15" ht="15.95" customHeight="1">
      <c r="A48" s="131" t="s">
        <v>67</v>
      </c>
      <c r="B48" s="132"/>
      <c r="C48" s="132">
        <v>6301</v>
      </c>
      <c r="D48" s="132"/>
      <c r="E48" s="132">
        <v>9868</v>
      </c>
      <c r="F48" s="132">
        <f t="shared" si="6"/>
        <v>2</v>
      </c>
      <c r="G48" s="134">
        <v>0</v>
      </c>
      <c r="H48" s="134">
        <v>0</v>
      </c>
      <c r="I48" s="134">
        <v>2</v>
      </c>
      <c r="J48" s="132">
        <v>0</v>
      </c>
      <c r="K48" s="132">
        <v>2</v>
      </c>
      <c r="L48" s="132">
        <v>2</v>
      </c>
      <c r="M48" s="133" t="s">
        <v>215</v>
      </c>
      <c r="N48" s="132">
        <v>9517</v>
      </c>
      <c r="O48" s="727"/>
    </row>
    <row r="49" spans="1:15" ht="15.95" customHeight="1">
      <c r="A49" s="131" t="s">
        <v>67</v>
      </c>
      <c r="B49" s="132"/>
      <c r="C49" s="132">
        <v>9517</v>
      </c>
      <c r="D49" s="132"/>
      <c r="E49" s="132"/>
      <c r="F49" s="132">
        <f t="shared" si="6"/>
        <v>3</v>
      </c>
      <c r="G49" s="134">
        <v>0</v>
      </c>
      <c r="H49" s="134">
        <v>3</v>
      </c>
      <c r="I49" s="134">
        <v>0</v>
      </c>
      <c r="J49" s="132">
        <v>1</v>
      </c>
      <c r="K49" s="132">
        <v>0</v>
      </c>
      <c r="L49" s="132">
        <v>1</v>
      </c>
      <c r="M49" s="251" t="s">
        <v>221</v>
      </c>
      <c r="N49" s="267">
        <v>9518</v>
      </c>
      <c r="O49" s="727"/>
    </row>
    <row r="50" spans="1:15" ht="15.95" customHeight="1">
      <c r="A50" s="248"/>
      <c r="B50" s="249"/>
      <c r="C50" s="249"/>
      <c r="D50" s="249"/>
      <c r="E50" s="250"/>
      <c r="F50" s="250">
        <f t="shared" ref="F50:K50" si="7">SUM(F38:F49)</f>
        <v>28</v>
      </c>
      <c r="G50" s="250">
        <f t="shared" si="7"/>
        <v>0</v>
      </c>
      <c r="H50" s="250">
        <f t="shared" si="7"/>
        <v>16</v>
      </c>
      <c r="I50" s="250">
        <f t="shared" si="7"/>
        <v>12</v>
      </c>
      <c r="J50" s="250">
        <f t="shared" si="7"/>
        <v>9</v>
      </c>
      <c r="K50" s="250">
        <f t="shared" si="7"/>
        <v>12</v>
      </c>
      <c r="L50" s="250">
        <f>SUM(L38:L49)</f>
        <v>21</v>
      </c>
      <c r="M50" s="721" t="s">
        <v>12</v>
      </c>
      <c r="N50" s="721"/>
      <c r="O50" s="721"/>
    </row>
  </sheetData>
  <sortState ref="A44:N55">
    <sortCondition ref="N30:N40"/>
  </sortState>
  <mergeCells count="21">
    <mergeCell ref="M50:O50"/>
    <mergeCell ref="A1:O1"/>
    <mergeCell ref="A2:O2"/>
    <mergeCell ref="O3:O4"/>
    <mergeCell ref="B3:C3"/>
    <mergeCell ref="J3:K3"/>
    <mergeCell ref="L3:L4"/>
    <mergeCell ref="N3:N4"/>
    <mergeCell ref="O5:O14"/>
    <mergeCell ref="M15:O15"/>
    <mergeCell ref="O16:O24"/>
    <mergeCell ref="A3:A4"/>
    <mergeCell ref="M3:M4"/>
    <mergeCell ref="D3:E3"/>
    <mergeCell ref="F3:I3"/>
    <mergeCell ref="B39:I39"/>
    <mergeCell ref="B47:I47"/>
    <mergeCell ref="M25:O25"/>
    <mergeCell ref="O26:O36"/>
    <mergeCell ref="M37:O37"/>
    <mergeCell ref="O38:O49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F15 F25 F3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62"/>
  <sheetViews>
    <sheetView view="pageBreakPreview" zoomScale="160" zoomScaleNormal="120" zoomScaleSheetLayoutView="160" workbookViewId="0">
      <selection sqref="A1:O1"/>
    </sheetView>
  </sheetViews>
  <sheetFormatPr defaultColWidth="9" defaultRowHeight="14.25"/>
  <cols>
    <col min="1" max="1" width="8.25" style="145" bestFit="1" customWidth="1"/>
    <col min="2" max="5" width="4.875" style="144" bestFit="1" customWidth="1"/>
    <col min="6" max="9" width="4.625" style="144" customWidth="1"/>
    <col min="10" max="12" width="3.625" style="144" customWidth="1"/>
    <col min="13" max="13" width="23.375" style="146" bestFit="1" customWidth="1"/>
    <col min="14" max="14" width="5.75" style="146" bestFit="1" customWidth="1"/>
    <col min="15" max="15" width="3.375" style="146" bestFit="1" customWidth="1"/>
    <col min="16" max="16384" width="9" style="260"/>
  </cols>
  <sheetData>
    <row r="1" spans="1:15" ht="20.25">
      <c r="A1" s="728" t="s">
        <v>45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</row>
    <row r="2" spans="1:15" ht="20.25">
      <c r="A2" s="729" t="s">
        <v>153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</row>
    <row r="3" spans="1:15" ht="15.75">
      <c r="A3" s="726" t="s">
        <v>2</v>
      </c>
      <c r="B3" s="722" t="s">
        <v>121</v>
      </c>
      <c r="C3" s="722" t="s">
        <v>52</v>
      </c>
      <c r="D3" s="722" t="s">
        <v>50</v>
      </c>
      <c r="E3" s="722" t="s">
        <v>49</v>
      </c>
      <c r="F3" s="734" t="s">
        <v>453</v>
      </c>
      <c r="G3" s="735"/>
      <c r="H3" s="735"/>
      <c r="I3" s="736"/>
      <c r="J3" s="722" t="s">
        <v>13</v>
      </c>
      <c r="K3" s="722"/>
      <c r="L3" s="722" t="s">
        <v>13</v>
      </c>
      <c r="M3" s="722" t="s">
        <v>3</v>
      </c>
      <c r="N3" s="722" t="s">
        <v>48</v>
      </c>
      <c r="O3" s="722" t="s">
        <v>47</v>
      </c>
    </row>
    <row r="4" spans="1:15" ht="15.75">
      <c r="A4" s="733"/>
      <c r="B4" s="722"/>
      <c r="C4" s="722"/>
      <c r="D4" s="722"/>
      <c r="E4" s="722"/>
      <c r="F4" s="298" t="s">
        <v>443</v>
      </c>
      <c r="G4" s="298" t="s">
        <v>442</v>
      </c>
      <c r="H4" s="298" t="s">
        <v>81</v>
      </c>
      <c r="I4" s="298" t="s">
        <v>82</v>
      </c>
      <c r="J4" s="298" t="s">
        <v>81</v>
      </c>
      <c r="K4" s="298" t="s">
        <v>82</v>
      </c>
      <c r="L4" s="722"/>
      <c r="M4" s="722"/>
      <c r="N4" s="722"/>
      <c r="O4" s="722"/>
    </row>
    <row r="5" spans="1:15" ht="11.45" customHeight="1">
      <c r="A5" s="139" t="s">
        <v>61</v>
      </c>
      <c r="B5" s="299"/>
      <c r="C5" s="299"/>
      <c r="D5" s="299"/>
      <c r="E5" s="299"/>
      <c r="F5" s="132">
        <f>G5+H5+I5</f>
        <v>2</v>
      </c>
      <c r="G5" s="132">
        <v>0</v>
      </c>
      <c r="H5" s="132">
        <v>0</v>
      </c>
      <c r="I5" s="132">
        <v>2</v>
      </c>
      <c r="J5" s="299">
        <v>0</v>
      </c>
      <c r="K5" s="299">
        <v>2</v>
      </c>
      <c r="L5" s="299">
        <v>2</v>
      </c>
      <c r="M5" s="136" t="s">
        <v>65</v>
      </c>
      <c r="N5" s="135">
        <v>1725</v>
      </c>
      <c r="O5" s="737">
        <v>1</v>
      </c>
    </row>
    <row r="6" spans="1:15" ht="11.45" customHeight="1">
      <c r="A6" s="139" t="s">
        <v>87</v>
      </c>
      <c r="B6" s="299"/>
      <c r="C6" s="299"/>
      <c r="D6" s="299"/>
      <c r="E6" s="299"/>
      <c r="F6" s="132">
        <f t="shared" ref="F6:F15" si="0">G6+H6+I6</f>
        <v>2</v>
      </c>
      <c r="G6" s="299">
        <v>0</v>
      </c>
      <c r="H6" s="299">
        <v>0</v>
      </c>
      <c r="I6" s="132">
        <v>2</v>
      </c>
      <c r="J6" s="299">
        <v>0</v>
      </c>
      <c r="K6" s="299">
        <v>2</v>
      </c>
      <c r="L6" s="299">
        <v>2</v>
      </c>
      <c r="M6" s="136" t="s">
        <v>152</v>
      </c>
      <c r="N6" s="135">
        <v>5226</v>
      </c>
      <c r="O6" s="738"/>
    </row>
    <row r="7" spans="1:15" ht="11.45" customHeight="1">
      <c r="A7" s="139" t="s">
        <v>67</v>
      </c>
      <c r="B7" s="299"/>
      <c r="C7" s="299"/>
      <c r="D7" s="299"/>
      <c r="E7" s="299"/>
      <c r="F7" s="132">
        <f t="shared" si="0"/>
        <v>4</v>
      </c>
      <c r="G7" s="299">
        <v>0</v>
      </c>
      <c r="H7" s="299">
        <v>4</v>
      </c>
      <c r="I7" s="132">
        <v>0</v>
      </c>
      <c r="J7" s="299">
        <v>1</v>
      </c>
      <c r="K7" s="299">
        <v>0</v>
      </c>
      <c r="L7" s="299">
        <v>1</v>
      </c>
      <c r="M7" s="136" t="s">
        <v>124</v>
      </c>
      <c r="N7" s="135">
        <v>6246</v>
      </c>
      <c r="O7" s="738"/>
    </row>
    <row r="8" spans="1:15" ht="11.45" customHeight="1">
      <c r="A8" s="139" t="s">
        <v>59</v>
      </c>
      <c r="B8" s="299"/>
      <c r="C8" s="299"/>
      <c r="D8" s="299"/>
      <c r="E8" s="299"/>
      <c r="F8" s="132">
        <f t="shared" si="0"/>
        <v>4</v>
      </c>
      <c r="G8" s="299">
        <v>0</v>
      </c>
      <c r="H8" s="299">
        <v>4</v>
      </c>
      <c r="I8" s="132">
        <v>0</v>
      </c>
      <c r="J8" s="299">
        <v>1</v>
      </c>
      <c r="K8" s="299">
        <v>0</v>
      </c>
      <c r="L8" s="299">
        <v>1</v>
      </c>
      <c r="M8" s="136" t="s">
        <v>661</v>
      </c>
      <c r="N8" s="135">
        <v>6312</v>
      </c>
      <c r="O8" s="738"/>
    </row>
    <row r="9" spans="1:15" ht="11.45" customHeight="1">
      <c r="A9" s="139" t="s">
        <v>61</v>
      </c>
      <c r="B9" s="299"/>
      <c r="C9" s="299"/>
      <c r="D9" s="299"/>
      <c r="E9" s="299"/>
      <c r="F9" s="132">
        <f t="shared" si="0"/>
        <v>2</v>
      </c>
      <c r="G9" s="299">
        <v>0</v>
      </c>
      <c r="H9" s="299">
        <v>2</v>
      </c>
      <c r="I9" s="132">
        <v>0</v>
      </c>
      <c r="J9" s="299">
        <v>1</v>
      </c>
      <c r="K9" s="299">
        <v>0</v>
      </c>
      <c r="L9" s="299">
        <v>1</v>
      </c>
      <c r="M9" s="136" t="s">
        <v>63</v>
      </c>
      <c r="N9" s="135">
        <v>7105</v>
      </c>
      <c r="O9" s="738"/>
    </row>
    <row r="10" spans="1:15" ht="11.45" customHeight="1">
      <c r="A10" s="139" t="s">
        <v>54</v>
      </c>
      <c r="B10" s="299"/>
      <c r="C10" s="299"/>
      <c r="D10" s="299"/>
      <c r="E10" s="299"/>
      <c r="F10" s="132">
        <f t="shared" si="0"/>
        <v>3</v>
      </c>
      <c r="G10" s="299">
        <v>1</v>
      </c>
      <c r="H10" s="299">
        <v>0</v>
      </c>
      <c r="I10" s="132">
        <v>2</v>
      </c>
      <c r="J10" s="299">
        <v>0</v>
      </c>
      <c r="K10" s="299">
        <v>2</v>
      </c>
      <c r="L10" s="299">
        <v>2</v>
      </c>
      <c r="M10" s="136" t="s">
        <v>83</v>
      </c>
      <c r="N10" s="135">
        <v>7151</v>
      </c>
      <c r="O10" s="738"/>
    </row>
    <row r="11" spans="1:15" ht="11.45" customHeight="1">
      <c r="A11" s="139" t="s">
        <v>54</v>
      </c>
      <c r="B11" s="299"/>
      <c r="C11" s="299"/>
      <c r="D11" s="299"/>
      <c r="E11" s="299"/>
      <c r="F11" s="132">
        <f t="shared" si="0"/>
        <v>2</v>
      </c>
      <c r="G11" s="299">
        <v>0</v>
      </c>
      <c r="H11" s="299">
        <v>0</v>
      </c>
      <c r="I11" s="132">
        <v>2</v>
      </c>
      <c r="J11" s="299">
        <v>0</v>
      </c>
      <c r="K11" s="299">
        <v>2</v>
      </c>
      <c r="L11" s="299">
        <v>2</v>
      </c>
      <c r="M11" s="136" t="s">
        <v>55</v>
      </c>
      <c r="N11" s="135">
        <v>7152</v>
      </c>
      <c r="O11" s="738"/>
    </row>
    <row r="12" spans="1:15" ht="11.45" customHeight="1">
      <c r="A12" s="139" t="s">
        <v>59</v>
      </c>
      <c r="B12" s="299"/>
      <c r="C12" s="299"/>
      <c r="D12" s="299"/>
      <c r="E12" s="299"/>
      <c r="F12" s="132">
        <f t="shared" si="0"/>
        <v>3</v>
      </c>
      <c r="G12" s="299">
        <v>0</v>
      </c>
      <c r="H12" s="299">
        <v>0</v>
      </c>
      <c r="I12" s="132">
        <v>3</v>
      </c>
      <c r="J12" s="299">
        <v>0</v>
      </c>
      <c r="K12" s="299">
        <v>3</v>
      </c>
      <c r="L12" s="299">
        <v>3</v>
      </c>
      <c r="M12" s="136" t="s">
        <v>125</v>
      </c>
      <c r="N12" s="135">
        <v>8080</v>
      </c>
      <c r="O12" s="738"/>
    </row>
    <row r="13" spans="1:15" ht="11.45" customHeight="1">
      <c r="A13" s="139" t="s">
        <v>67</v>
      </c>
      <c r="B13" s="299"/>
      <c r="C13" s="299"/>
      <c r="D13" s="299"/>
      <c r="E13" s="299"/>
      <c r="F13" s="132">
        <f t="shared" si="0"/>
        <v>1</v>
      </c>
      <c r="G13" s="299">
        <v>0</v>
      </c>
      <c r="H13" s="299">
        <v>0</v>
      </c>
      <c r="I13" s="132">
        <v>1</v>
      </c>
      <c r="J13" s="299">
        <v>0</v>
      </c>
      <c r="K13" s="299">
        <v>1</v>
      </c>
      <c r="L13" s="299">
        <v>1</v>
      </c>
      <c r="M13" s="136" t="s">
        <v>122</v>
      </c>
      <c r="N13" s="135">
        <v>9216</v>
      </c>
      <c r="O13" s="738"/>
    </row>
    <row r="14" spans="1:15" ht="11.45" customHeight="1">
      <c r="A14" s="139" t="s">
        <v>59</v>
      </c>
      <c r="B14" s="299"/>
      <c r="C14" s="299"/>
      <c r="D14" s="299"/>
      <c r="E14" s="299"/>
      <c r="F14" s="132">
        <f t="shared" si="0"/>
        <v>3</v>
      </c>
      <c r="G14" s="299">
        <v>0</v>
      </c>
      <c r="H14" s="299">
        <v>3</v>
      </c>
      <c r="I14" s="132">
        <v>0</v>
      </c>
      <c r="J14" s="299">
        <v>1</v>
      </c>
      <c r="K14" s="299">
        <v>0</v>
      </c>
      <c r="L14" s="299">
        <v>1</v>
      </c>
      <c r="M14" s="136" t="s">
        <v>592</v>
      </c>
      <c r="N14" s="135">
        <v>9228</v>
      </c>
      <c r="O14" s="738"/>
    </row>
    <row r="15" spans="1:15" ht="11.45" customHeight="1">
      <c r="A15" s="139" t="s">
        <v>56</v>
      </c>
      <c r="B15" s="299"/>
      <c r="C15" s="299"/>
      <c r="D15" s="299"/>
      <c r="E15" s="299"/>
      <c r="F15" s="132">
        <f t="shared" si="0"/>
        <v>2</v>
      </c>
      <c r="G15" s="299">
        <v>0</v>
      </c>
      <c r="H15" s="299">
        <v>0</v>
      </c>
      <c r="I15" s="132">
        <v>2</v>
      </c>
      <c r="J15" s="299">
        <v>0</v>
      </c>
      <c r="K15" s="299">
        <v>2</v>
      </c>
      <c r="L15" s="299">
        <v>2</v>
      </c>
      <c r="M15" s="276" t="s">
        <v>123</v>
      </c>
      <c r="N15" s="277">
        <v>9419</v>
      </c>
      <c r="O15" s="738"/>
    </row>
    <row r="16" spans="1:15" ht="11.45" customHeight="1">
      <c r="A16" s="302"/>
      <c r="B16" s="304"/>
      <c r="C16" s="304"/>
      <c r="D16" s="304"/>
      <c r="E16" s="297"/>
      <c r="F16" s="297">
        <f t="shared" ref="F16:K16" si="1">SUM(F5:F15)</f>
        <v>28</v>
      </c>
      <c r="G16" s="297">
        <f t="shared" si="1"/>
        <v>1</v>
      </c>
      <c r="H16" s="297">
        <f t="shared" si="1"/>
        <v>13</v>
      </c>
      <c r="I16" s="297">
        <f t="shared" si="1"/>
        <v>14</v>
      </c>
      <c r="J16" s="297">
        <f t="shared" si="1"/>
        <v>4</v>
      </c>
      <c r="K16" s="297">
        <f t="shared" si="1"/>
        <v>14</v>
      </c>
      <c r="L16" s="297">
        <f>SUM(L5:L15)</f>
        <v>18</v>
      </c>
      <c r="M16" s="721" t="s">
        <v>9</v>
      </c>
      <c r="N16" s="721"/>
      <c r="O16" s="721"/>
    </row>
    <row r="17" spans="1:15" ht="11.45" customHeight="1">
      <c r="A17" s="139" t="s">
        <v>56</v>
      </c>
      <c r="B17" s="299"/>
      <c r="C17" s="299"/>
      <c r="D17" s="299"/>
      <c r="E17" s="299">
        <v>7151</v>
      </c>
      <c r="F17" s="299">
        <f>G17+H17+I17</f>
        <v>3</v>
      </c>
      <c r="G17" s="299">
        <v>0</v>
      </c>
      <c r="H17" s="299">
        <v>0</v>
      </c>
      <c r="I17" s="299">
        <v>3</v>
      </c>
      <c r="J17" s="299">
        <v>0</v>
      </c>
      <c r="K17" s="299">
        <v>3</v>
      </c>
      <c r="L17" s="299">
        <v>3</v>
      </c>
      <c r="M17" s="136" t="s">
        <v>130</v>
      </c>
      <c r="N17" s="135">
        <v>1024</v>
      </c>
      <c r="O17" s="737">
        <v>2</v>
      </c>
    </row>
    <row r="18" spans="1:15" ht="11.45" customHeight="1">
      <c r="A18" s="139" t="s">
        <v>67</v>
      </c>
      <c r="B18" s="299"/>
      <c r="C18" s="299"/>
      <c r="D18" s="299"/>
      <c r="E18" s="299"/>
      <c r="F18" s="299">
        <f t="shared" ref="F18:F25" si="2">G18+H18+I18</f>
        <v>3</v>
      </c>
      <c r="G18" s="299">
        <v>0</v>
      </c>
      <c r="H18" s="299">
        <v>3</v>
      </c>
      <c r="I18" s="299">
        <v>0</v>
      </c>
      <c r="J18" s="299">
        <v>1</v>
      </c>
      <c r="K18" s="299">
        <v>0</v>
      </c>
      <c r="L18" s="299">
        <v>1</v>
      </c>
      <c r="M18" s="136" t="s">
        <v>593</v>
      </c>
      <c r="N18" s="135">
        <v>6248</v>
      </c>
      <c r="O18" s="738"/>
    </row>
    <row r="19" spans="1:15" ht="11.45" customHeight="1">
      <c r="A19" s="139" t="s">
        <v>61</v>
      </c>
      <c r="B19" s="299"/>
      <c r="C19" s="299"/>
      <c r="D19" s="299"/>
      <c r="E19" s="299">
        <v>7152</v>
      </c>
      <c r="F19" s="299">
        <f t="shared" si="2"/>
        <v>3</v>
      </c>
      <c r="G19" s="299">
        <v>0</v>
      </c>
      <c r="H19" s="299">
        <v>0</v>
      </c>
      <c r="I19" s="299">
        <v>3</v>
      </c>
      <c r="J19" s="299">
        <v>0</v>
      </c>
      <c r="K19" s="299">
        <v>3</v>
      </c>
      <c r="L19" s="299">
        <v>3</v>
      </c>
      <c r="M19" s="136" t="s">
        <v>62</v>
      </c>
      <c r="N19" s="135">
        <v>7103</v>
      </c>
      <c r="O19" s="738"/>
    </row>
    <row r="20" spans="1:15" ht="11.45" customHeight="1">
      <c r="A20" s="139" t="s">
        <v>59</v>
      </c>
      <c r="B20" s="299"/>
      <c r="C20" s="299"/>
      <c r="D20" s="299"/>
      <c r="E20" s="299">
        <v>8080</v>
      </c>
      <c r="F20" s="299">
        <f t="shared" si="2"/>
        <v>3</v>
      </c>
      <c r="G20" s="299">
        <v>0</v>
      </c>
      <c r="H20" s="299">
        <v>3</v>
      </c>
      <c r="I20" s="299">
        <v>0</v>
      </c>
      <c r="J20" s="299">
        <v>1</v>
      </c>
      <c r="K20" s="299">
        <v>0</v>
      </c>
      <c r="L20" s="299">
        <v>1</v>
      </c>
      <c r="M20" s="136" t="s">
        <v>131</v>
      </c>
      <c r="N20" s="135">
        <v>8081</v>
      </c>
      <c r="O20" s="738"/>
    </row>
    <row r="21" spans="1:15" ht="11.45" customHeight="1">
      <c r="A21" s="139" t="s">
        <v>67</v>
      </c>
      <c r="B21" s="299"/>
      <c r="C21" s="299"/>
      <c r="D21" s="299"/>
      <c r="E21" s="299"/>
      <c r="F21" s="299">
        <f t="shared" si="2"/>
        <v>4</v>
      </c>
      <c r="G21" s="299">
        <v>0</v>
      </c>
      <c r="H21" s="299">
        <v>4</v>
      </c>
      <c r="I21" s="299">
        <v>0</v>
      </c>
      <c r="J21" s="299">
        <v>1</v>
      </c>
      <c r="K21" s="299">
        <v>0</v>
      </c>
      <c r="L21" s="299">
        <v>1</v>
      </c>
      <c r="M21" s="136" t="s">
        <v>596</v>
      </c>
      <c r="N21" s="135">
        <v>8542</v>
      </c>
      <c r="O21" s="738"/>
    </row>
    <row r="22" spans="1:15" ht="11.45" customHeight="1">
      <c r="A22" s="139" t="s">
        <v>56</v>
      </c>
      <c r="B22" s="299"/>
      <c r="C22" s="299"/>
      <c r="D22" s="299"/>
      <c r="E22" s="299">
        <v>9419</v>
      </c>
      <c r="F22" s="299">
        <f t="shared" si="2"/>
        <v>2</v>
      </c>
      <c r="G22" s="299">
        <v>0</v>
      </c>
      <c r="H22" s="299">
        <v>0</v>
      </c>
      <c r="I22" s="299">
        <v>2</v>
      </c>
      <c r="J22" s="299">
        <v>0</v>
      </c>
      <c r="K22" s="299">
        <v>2</v>
      </c>
      <c r="L22" s="299">
        <v>2</v>
      </c>
      <c r="M22" s="136" t="s">
        <v>127</v>
      </c>
      <c r="N22" s="135">
        <v>8686</v>
      </c>
      <c r="O22" s="738"/>
    </row>
    <row r="23" spans="1:15" ht="11.45" customHeight="1">
      <c r="A23" s="139" t="s">
        <v>59</v>
      </c>
      <c r="B23" s="299"/>
      <c r="C23" s="299"/>
      <c r="D23" s="299"/>
      <c r="E23" s="299">
        <v>9419</v>
      </c>
      <c r="F23" s="299">
        <f t="shared" si="2"/>
        <v>2</v>
      </c>
      <c r="G23" s="299">
        <v>0</v>
      </c>
      <c r="H23" s="299">
        <v>0</v>
      </c>
      <c r="I23" s="299">
        <v>2</v>
      </c>
      <c r="J23" s="299">
        <v>0</v>
      </c>
      <c r="K23" s="299">
        <v>2</v>
      </c>
      <c r="L23" s="299">
        <v>2</v>
      </c>
      <c r="M23" s="136" t="s">
        <v>128</v>
      </c>
      <c r="N23" s="135">
        <v>8693</v>
      </c>
      <c r="O23" s="738"/>
    </row>
    <row r="24" spans="1:15" ht="11.45" customHeight="1">
      <c r="A24" s="139" t="s">
        <v>59</v>
      </c>
      <c r="B24" s="299"/>
      <c r="C24" s="299">
        <v>1024</v>
      </c>
      <c r="D24" s="299"/>
      <c r="E24" s="299"/>
      <c r="F24" s="299">
        <f t="shared" si="2"/>
        <v>3</v>
      </c>
      <c r="G24" s="299">
        <v>0</v>
      </c>
      <c r="H24" s="299">
        <v>0</v>
      </c>
      <c r="I24" s="299">
        <v>3</v>
      </c>
      <c r="J24" s="299">
        <v>0</v>
      </c>
      <c r="K24" s="299">
        <v>3</v>
      </c>
      <c r="L24" s="299">
        <v>3</v>
      </c>
      <c r="M24" s="136" t="s">
        <v>126</v>
      </c>
      <c r="N24" s="135">
        <v>8697</v>
      </c>
      <c r="O24" s="738"/>
    </row>
    <row r="25" spans="1:15" ht="11.45" customHeight="1">
      <c r="A25" s="279" t="s">
        <v>59</v>
      </c>
      <c r="B25" s="277"/>
      <c r="C25" s="277"/>
      <c r="D25" s="277"/>
      <c r="E25" s="277">
        <v>8080</v>
      </c>
      <c r="F25" s="299">
        <f t="shared" si="2"/>
        <v>2</v>
      </c>
      <c r="G25" s="277">
        <v>0</v>
      </c>
      <c r="H25" s="277">
        <v>0</v>
      </c>
      <c r="I25" s="277">
        <v>2</v>
      </c>
      <c r="J25" s="277">
        <v>0</v>
      </c>
      <c r="K25" s="277">
        <v>2</v>
      </c>
      <c r="L25" s="277">
        <v>2</v>
      </c>
      <c r="M25" s="276" t="s">
        <v>129</v>
      </c>
      <c r="N25" s="277">
        <v>9259</v>
      </c>
      <c r="O25" s="738"/>
    </row>
    <row r="26" spans="1:15" ht="11.45" customHeight="1">
      <c r="A26" s="302"/>
      <c r="B26" s="304"/>
      <c r="C26" s="304"/>
      <c r="D26" s="304"/>
      <c r="E26" s="297"/>
      <c r="F26" s="297">
        <f t="shared" ref="F26:K26" si="3">SUM(F17:F25)</f>
        <v>25</v>
      </c>
      <c r="G26" s="297">
        <f t="shared" si="3"/>
        <v>0</v>
      </c>
      <c r="H26" s="297">
        <f t="shared" si="3"/>
        <v>10</v>
      </c>
      <c r="I26" s="297">
        <f t="shared" si="3"/>
        <v>15</v>
      </c>
      <c r="J26" s="297">
        <f t="shared" si="3"/>
        <v>3</v>
      </c>
      <c r="K26" s="297">
        <f t="shared" si="3"/>
        <v>15</v>
      </c>
      <c r="L26" s="297">
        <f>SUM(L17:L25)</f>
        <v>18</v>
      </c>
      <c r="M26" s="721" t="s">
        <v>10</v>
      </c>
      <c r="N26" s="721"/>
      <c r="O26" s="721"/>
    </row>
    <row r="27" spans="1:15" ht="11.45" customHeight="1">
      <c r="A27" s="139" t="s">
        <v>67</v>
      </c>
      <c r="B27" s="299"/>
      <c r="C27" s="299"/>
      <c r="D27" s="299"/>
      <c r="E27" s="299"/>
      <c r="F27" s="299">
        <f>G27+H27+I27</f>
        <v>2</v>
      </c>
      <c r="G27" s="299">
        <v>0</v>
      </c>
      <c r="H27" s="299">
        <v>0</v>
      </c>
      <c r="I27" s="299">
        <v>2</v>
      </c>
      <c r="J27" s="299">
        <v>0</v>
      </c>
      <c r="K27" s="299">
        <v>2</v>
      </c>
      <c r="L27" s="299">
        <v>2</v>
      </c>
      <c r="M27" s="136" t="s">
        <v>73</v>
      </c>
      <c r="N27" s="135">
        <v>1032</v>
      </c>
      <c r="O27" s="737">
        <v>3</v>
      </c>
    </row>
    <row r="28" spans="1:15" ht="11.45" customHeight="1">
      <c r="A28" s="139" t="s">
        <v>67</v>
      </c>
      <c r="B28" s="299"/>
      <c r="C28" s="299"/>
      <c r="D28" s="299"/>
      <c r="E28" s="299">
        <v>1024</v>
      </c>
      <c r="F28" s="299">
        <f t="shared" ref="F28:F37" si="4">G28+H28+I28</f>
        <v>3</v>
      </c>
      <c r="G28" s="299">
        <v>1</v>
      </c>
      <c r="H28" s="299">
        <v>0</v>
      </c>
      <c r="I28" s="299">
        <v>2</v>
      </c>
      <c r="J28" s="299">
        <v>0</v>
      </c>
      <c r="K28" s="299">
        <v>2</v>
      </c>
      <c r="L28" s="299">
        <v>2</v>
      </c>
      <c r="M28" s="136" t="s">
        <v>134</v>
      </c>
      <c r="N28" s="135">
        <v>1036</v>
      </c>
      <c r="O28" s="738"/>
    </row>
    <row r="29" spans="1:15" ht="11.45" customHeight="1">
      <c r="A29" s="139" t="s">
        <v>59</v>
      </c>
      <c r="B29" s="299"/>
      <c r="C29" s="299"/>
      <c r="D29" s="299"/>
      <c r="E29" s="299">
        <v>9419</v>
      </c>
      <c r="F29" s="299">
        <f t="shared" si="4"/>
        <v>2</v>
      </c>
      <c r="G29" s="299">
        <v>0</v>
      </c>
      <c r="H29" s="299">
        <v>0</v>
      </c>
      <c r="I29" s="299">
        <v>2</v>
      </c>
      <c r="J29" s="299">
        <v>0</v>
      </c>
      <c r="K29" s="299">
        <v>2</v>
      </c>
      <c r="L29" s="299">
        <v>2</v>
      </c>
      <c r="M29" s="136" t="s">
        <v>138</v>
      </c>
      <c r="N29" s="135">
        <v>6245</v>
      </c>
      <c r="O29" s="738"/>
    </row>
    <row r="30" spans="1:15" ht="11.45" customHeight="1">
      <c r="A30" s="139" t="s">
        <v>67</v>
      </c>
      <c r="B30" s="299"/>
      <c r="C30" s="299"/>
      <c r="D30" s="299"/>
      <c r="E30" s="299">
        <v>8686</v>
      </c>
      <c r="F30" s="299">
        <f t="shared" si="4"/>
        <v>2</v>
      </c>
      <c r="G30" s="299">
        <v>0</v>
      </c>
      <c r="H30" s="299">
        <v>0</v>
      </c>
      <c r="I30" s="299">
        <v>2</v>
      </c>
      <c r="J30" s="299">
        <v>0</v>
      </c>
      <c r="K30" s="299">
        <v>2</v>
      </c>
      <c r="L30" s="299">
        <v>2</v>
      </c>
      <c r="M30" s="136" t="s">
        <v>139</v>
      </c>
      <c r="N30" s="135">
        <v>6247</v>
      </c>
      <c r="O30" s="738"/>
    </row>
    <row r="31" spans="1:15" ht="11.45" customHeight="1">
      <c r="A31" s="139" t="s">
        <v>61</v>
      </c>
      <c r="B31" s="299"/>
      <c r="C31" s="299"/>
      <c r="D31" s="299"/>
      <c r="E31" s="299"/>
      <c r="F31" s="299">
        <f t="shared" si="4"/>
        <v>3</v>
      </c>
      <c r="G31" s="299">
        <v>0</v>
      </c>
      <c r="H31" s="299">
        <v>0</v>
      </c>
      <c r="I31" s="299">
        <v>3</v>
      </c>
      <c r="J31" s="299">
        <v>0</v>
      </c>
      <c r="K31" s="299">
        <v>3</v>
      </c>
      <c r="L31" s="299">
        <v>3</v>
      </c>
      <c r="M31" s="136" t="s">
        <v>69</v>
      </c>
      <c r="N31" s="135">
        <v>7102</v>
      </c>
      <c r="O31" s="738"/>
    </row>
    <row r="32" spans="1:15" ht="11.45" customHeight="1">
      <c r="A32" s="139" t="s">
        <v>67</v>
      </c>
      <c r="B32" s="299"/>
      <c r="C32" s="299">
        <v>6247</v>
      </c>
      <c r="D32" s="299"/>
      <c r="E32" s="299">
        <v>8542</v>
      </c>
      <c r="F32" s="299">
        <f t="shared" si="4"/>
        <v>4</v>
      </c>
      <c r="G32" s="299">
        <v>0</v>
      </c>
      <c r="H32" s="299">
        <v>4</v>
      </c>
      <c r="I32" s="299">
        <v>0</v>
      </c>
      <c r="J32" s="299">
        <v>1</v>
      </c>
      <c r="K32" s="299">
        <v>0</v>
      </c>
      <c r="L32" s="299">
        <v>1</v>
      </c>
      <c r="M32" s="136" t="s">
        <v>597</v>
      </c>
      <c r="N32" s="135">
        <v>8543</v>
      </c>
      <c r="O32" s="738"/>
    </row>
    <row r="33" spans="1:15" ht="11.45" customHeight="1">
      <c r="A33" s="139" t="s">
        <v>59</v>
      </c>
      <c r="B33" s="299"/>
      <c r="C33" s="299">
        <v>8693</v>
      </c>
      <c r="D33" s="299"/>
      <c r="E33" s="299"/>
      <c r="F33" s="299">
        <f t="shared" si="4"/>
        <v>4</v>
      </c>
      <c r="G33" s="299">
        <v>0</v>
      </c>
      <c r="H33" s="299">
        <v>3</v>
      </c>
      <c r="I33" s="299">
        <v>1</v>
      </c>
      <c r="J33" s="299">
        <v>1</v>
      </c>
      <c r="K33" s="299">
        <v>0</v>
      </c>
      <c r="L33" s="299">
        <v>1</v>
      </c>
      <c r="M33" s="136" t="s">
        <v>135</v>
      </c>
      <c r="N33" s="135">
        <v>8694</v>
      </c>
      <c r="O33" s="738"/>
    </row>
    <row r="34" spans="1:15" ht="11.45" customHeight="1">
      <c r="A34" s="139" t="s">
        <v>59</v>
      </c>
      <c r="B34" s="299"/>
      <c r="C34" s="299">
        <v>9504</v>
      </c>
      <c r="D34" s="299"/>
      <c r="E34" s="299"/>
      <c r="F34" s="299">
        <f t="shared" si="4"/>
        <v>4</v>
      </c>
      <c r="G34" s="299">
        <v>0</v>
      </c>
      <c r="H34" s="299">
        <v>3</v>
      </c>
      <c r="I34" s="299">
        <v>1</v>
      </c>
      <c r="J34" s="299">
        <v>1</v>
      </c>
      <c r="K34" s="299">
        <v>1</v>
      </c>
      <c r="L34" s="299">
        <v>2</v>
      </c>
      <c r="M34" s="136" t="s">
        <v>136</v>
      </c>
      <c r="N34" s="135">
        <v>8700</v>
      </c>
      <c r="O34" s="738"/>
    </row>
    <row r="35" spans="1:15" ht="11.45" customHeight="1">
      <c r="A35" s="139" t="s">
        <v>59</v>
      </c>
      <c r="B35" s="299"/>
      <c r="C35" s="299"/>
      <c r="D35" s="299"/>
      <c r="E35" s="299">
        <v>9259</v>
      </c>
      <c r="F35" s="299">
        <f t="shared" si="4"/>
        <v>3</v>
      </c>
      <c r="G35" s="299">
        <v>0</v>
      </c>
      <c r="H35" s="299">
        <v>3</v>
      </c>
      <c r="I35" s="299">
        <v>0</v>
      </c>
      <c r="J35" s="299">
        <v>1</v>
      </c>
      <c r="K35" s="299">
        <v>0</v>
      </c>
      <c r="L35" s="299">
        <v>1</v>
      </c>
      <c r="M35" s="136" t="s">
        <v>137</v>
      </c>
      <c r="N35" s="135">
        <v>9262</v>
      </c>
      <c r="O35" s="738"/>
    </row>
    <row r="36" spans="1:15" ht="11.45" customHeight="1">
      <c r="A36" s="139" t="s">
        <v>59</v>
      </c>
      <c r="B36" s="299"/>
      <c r="C36" s="299"/>
      <c r="D36" s="299"/>
      <c r="E36" s="299">
        <v>8697</v>
      </c>
      <c r="F36" s="299">
        <f t="shared" si="4"/>
        <v>3</v>
      </c>
      <c r="G36" s="299">
        <v>0</v>
      </c>
      <c r="H36" s="299">
        <v>3</v>
      </c>
      <c r="I36" s="299">
        <v>0</v>
      </c>
      <c r="J36" s="299">
        <v>1</v>
      </c>
      <c r="K36" s="299">
        <v>0</v>
      </c>
      <c r="L36" s="299">
        <v>1</v>
      </c>
      <c r="M36" s="136" t="s">
        <v>132</v>
      </c>
      <c r="N36" s="135">
        <v>9504</v>
      </c>
      <c r="O36" s="738"/>
    </row>
    <row r="37" spans="1:15" ht="11.45" customHeight="1">
      <c r="A37" s="139" t="s">
        <v>59</v>
      </c>
      <c r="B37" s="299"/>
      <c r="C37" s="299"/>
      <c r="D37" s="299"/>
      <c r="E37" s="299">
        <v>8080</v>
      </c>
      <c r="F37" s="299">
        <f t="shared" si="4"/>
        <v>3</v>
      </c>
      <c r="G37" s="299">
        <v>0</v>
      </c>
      <c r="H37" s="299">
        <v>0</v>
      </c>
      <c r="I37" s="299">
        <v>3</v>
      </c>
      <c r="J37" s="299">
        <v>0</v>
      </c>
      <c r="K37" s="299">
        <v>3</v>
      </c>
      <c r="L37" s="299">
        <v>3</v>
      </c>
      <c r="M37" s="276" t="s">
        <v>133</v>
      </c>
      <c r="N37" s="277">
        <v>9510</v>
      </c>
      <c r="O37" s="740"/>
    </row>
    <row r="38" spans="1:15" ht="11.45" customHeight="1">
      <c r="A38" s="302"/>
      <c r="B38" s="304"/>
      <c r="C38" s="304"/>
      <c r="D38" s="304"/>
      <c r="E38" s="297"/>
      <c r="F38" s="297">
        <f t="shared" ref="F38:K38" si="5">SUM(F27:F37)</f>
        <v>33</v>
      </c>
      <c r="G38" s="297">
        <f t="shared" si="5"/>
        <v>1</v>
      </c>
      <c r="H38" s="297">
        <f t="shared" si="5"/>
        <v>16</v>
      </c>
      <c r="I38" s="297">
        <f t="shared" si="5"/>
        <v>16</v>
      </c>
      <c r="J38" s="297">
        <f t="shared" si="5"/>
        <v>5</v>
      </c>
      <c r="K38" s="297">
        <f t="shared" si="5"/>
        <v>15</v>
      </c>
      <c r="L38" s="297">
        <f>SUM(L27:L37)</f>
        <v>20</v>
      </c>
      <c r="M38" s="721" t="s">
        <v>11</v>
      </c>
      <c r="N38" s="721"/>
      <c r="O38" s="721"/>
    </row>
    <row r="39" spans="1:15" ht="11.45" customHeight="1">
      <c r="A39" s="139"/>
      <c r="B39" s="299"/>
      <c r="C39" s="299"/>
      <c r="D39" s="299"/>
      <c r="E39" s="299"/>
      <c r="F39" s="299">
        <f>G39+H39+I39</f>
        <v>2</v>
      </c>
      <c r="G39" s="299">
        <v>0</v>
      </c>
      <c r="H39" s="299">
        <v>0</v>
      </c>
      <c r="I39" s="299">
        <v>2</v>
      </c>
      <c r="J39" s="299">
        <v>0</v>
      </c>
      <c r="K39" s="299">
        <v>2</v>
      </c>
      <c r="L39" s="299">
        <v>2</v>
      </c>
      <c r="M39" s="136" t="s">
        <v>143</v>
      </c>
      <c r="N39" s="135">
        <v>0</v>
      </c>
      <c r="O39" s="737">
        <v>4</v>
      </c>
    </row>
    <row r="40" spans="1:15" ht="11.45" customHeight="1">
      <c r="A40" s="139" t="s">
        <v>67</v>
      </c>
      <c r="B40" s="299"/>
      <c r="C40" s="299"/>
      <c r="D40" s="299"/>
      <c r="E40" s="299"/>
      <c r="F40" s="299">
        <f t="shared" ref="F40:F48" si="6">G40+H40+I40</f>
        <v>3</v>
      </c>
      <c r="G40" s="299">
        <v>0</v>
      </c>
      <c r="H40" s="299">
        <v>2</v>
      </c>
      <c r="I40" s="299">
        <v>1</v>
      </c>
      <c r="J40" s="299">
        <v>1</v>
      </c>
      <c r="K40" s="299">
        <v>2</v>
      </c>
      <c r="L40" s="299">
        <v>3</v>
      </c>
      <c r="M40" s="136" t="s">
        <v>109</v>
      </c>
      <c r="N40" s="135">
        <v>1206</v>
      </c>
      <c r="O40" s="738"/>
    </row>
    <row r="41" spans="1:15" ht="11.45" customHeight="1">
      <c r="A41" s="139" t="s">
        <v>61</v>
      </c>
      <c r="B41" s="299"/>
      <c r="C41" s="299"/>
      <c r="D41" s="299"/>
      <c r="E41" s="299"/>
      <c r="F41" s="299">
        <f t="shared" si="6"/>
        <v>2</v>
      </c>
      <c r="G41" s="299">
        <v>0</v>
      </c>
      <c r="H41" s="299">
        <v>0</v>
      </c>
      <c r="I41" s="299">
        <v>2</v>
      </c>
      <c r="J41" s="299">
        <v>0</v>
      </c>
      <c r="K41" s="299">
        <v>2</v>
      </c>
      <c r="L41" s="299">
        <v>2</v>
      </c>
      <c r="M41" s="136" t="s">
        <v>60</v>
      </c>
      <c r="N41" s="135">
        <v>1724</v>
      </c>
      <c r="O41" s="738"/>
    </row>
    <row r="42" spans="1:15" ht="11.45" customHeight="1">
      <c r="A42" s="139" t="s">
        <v>67</v>
      </c>
      <c r="B42" s="299"/>
      <c r="C42" s="299"/>
      <c r="D42" s="299"/>
      <c r="E42" s="299">
        <v>6247</v>
      </c>
      <c r="F42" s="299">
        <f t="shared" si="6"/>
        <v>2</v>
      </c>
      <c r="G42" s="299">
        <v>0</v>
      </c>
      <c r="H42" s="299">
        <v>0</v>
      </c>
      <c r="I42" s="299">
        <v>2</v>
      </c>
      <c r="J42" s="299">
        <v>0</v>
      </c>
      <c r="K42" s="299">
        <v>2</v>
      </c>
      <c r="L42" s="299">
        <v>2</v>
      </c>
      <c r="M42" s="136" t="s">
        <v>142</v>
      </c>
      <c r="N42" s="135">
        <v>6249</v>
      </c>
      <c r="O42" s="738"/>
    </row>
    <row r="43" spans="1:15" ht="11.45" customHeight="1">
      <c r="A43" s="139" t="s">
        <v>67</v>
      </c>
      <c r="B43" s="299"/>
      <c r="C43" s="299"/>
      <c r="D43" s="299"/>
      <c r="E43" s="299">
        <v>6248</v>
      </c>
      <c r="F43" s="299">
        <f t="shared" si="6"/>
        <v>3</v>
      </c>
      <c r="G43" s="299">
        <v>0</v>
      </c>
      <c r="H43" s="299">
        <v>3</v>
      </c>
      <c r="I43" s="299">
        <v>0</v>
      </c>
      <c r="J43" s="299">
        <v>1</v>
      </c>
      <c r="K43" s="299">
        <v>0</v>
      </c>
      <c r="L43" s="299">
        <v>1</v>
      </c>
      <c r="M43" s="136" t="s">
        <v>594</v>
      </c>
      <c r="N43" s="135">
        <v>6251</v>
      </c>
      <c r="O43" s="738"/>
    </row>
    <row r="44" spans="1:15" ht="11.45" customHeight="1">
      <c r="A44" s="139" t="s">
        <v>61</v>
      </c>
      <c r="B44" s="299"/>
      <c r="C44" s="299"/>
      <c r="D44" s="299"/>
      <c r="E44" s="299"/>
      <c r="F44" s="299">
        <f t="shared" si="6"/>
        <v>2</v>
      </c>
      <c r="G44" s="299">
        <v>0</v>
      </c>
      <c r="H44" s="299">
        <v>0</v>
      </c>
      <c r="I44" s="299">
        <v>2</v>
      </c>
      <c r="J44" s="299">
        <v>0</v>
      </c>
      <c r="K44" s="299">
        <v>2</v>
      </c>
      <c r="L44" s="299">
        <v>2</v>
      </c>
      <c r="M44" s="136" t="s">
        <v>76</v>
      </c>
      <c r="N44" s="135">
        <v>7132</v>
      </c>
      <c r="O44" s="738"/>
    </row>
    <row r="45" spans="1:15" ht="11.45" customHeight="1">
      <c r="A45" s="139" t="s">
        <v>67</v>
      </c>
      <c r="B45" s="299"/>
      <c r="C45" s="299"/>
      <c r="D45" s="299"/>
      <c r="E45" s="299">
        <v>6247</v>
      </c>
      <c r="F45" s="299">
        <f t="shared" si="6"/>
        <v>2</v>
      </c>
      <c r="G45" s="299">
        <v>0</v>
      </c>
      <c r="H45" s="299">
        <v>0</v>
      </c>
      <c r="I45" s="299">
        <v>2</v>
      </c>
      <c r="J45" s="299">
        <v>0</v>
      </c>
      <c r="K45" s="299">
        <v>2</v>
      </c>
      <c r="L45" s="299">
        <v>2</v>
      </c>
      <c r="M45" s="136" t="s">
        <v>595</v>
      </c>
      <c r="N45" s="135">
        <v>8094</v>
      </c>
      <c r="O45" s="738"/>
    </row>
    <row r="46" spans="1:15" ht="11.45" customHeight="1">
      <c r="A46" s="139" t="s">
        <v>67</v>
      </c>
      <c r="B46" s="299"/>
      <c r="C46" s="299">
        <v>9259</v>
      </c>
      <c r="D46" s="299"/>
      <c r="E46" s="299">
        <v>1026</v>
      </c>
      <c r="F46" s="299">
        <f t="shared" si="6"/>
        <v>2</v>
      </c>
      <c r="G46" s="299">
        <v>0</v>
      </c>
      <c r="H46" s="299">
        <v>0</v>
      </c>
      <c r="I46" s="299">
        <v>2</v>
      </c>
      <c r="J46" s="299">
        <v>0</v>
      </c>
      <c r="K46" s="299">
        <v>2</v>
      </c>
      <c r="L46" s="299">
        <v>2</v>
      </c>
      <c r="M46" s="136" t="s">
        <v>141</v>
      </c>
      <c r="N46" s="135">
        <v>8098</v>
      </c>
      <c r="O46" s="738"/>
    </row>
    <row r="47" spans="1:15" ht="11.45" customHeight="1">
      <c r="A47" s="139" t="s">
        <v>59</v>
      </c>
      <c r="B47" s="299"/>
      <c r="C47" s="299"/>
      <c r="D47" s="299"/>
      <c r="E47" s="299">
        <v>7103</v>
      </c>
      <c r="F47" s="299">
        <f t="shared" si="6"/>
        <v>2</v>
      </c>
      <c r="G47" s="299">
        <v>0</v>
      </c>
      <c r="H47" s="299">
        <v>0</v>
      </c>
      <c r="I47" s="299">
        <v>2</v>
      </c>
      <c r="J47" s="299">
        <v>0</v>
      </c>
      <c r="K47" s="299">
        <v>2</v>
      </c>
      <c r="L47" s="299">
        <v>2</v>
      </c>
      <c r="M47" s="136" t="s">
        <v>66</v>
      </c>
      <c r="N47" s="135">
        <v>9261</v>
      </c>
      <c r="O47" s="738"/>
    </row>
    <row r="48" spans="1:15" ht="11.45" customHeight="1">
      <c r="A48" s="139" t="s">
        <v>59</v>
      </c>
      <c r="B48" s="299"/>
      <c r="C48" s="299"/>
      <c r="D48" s="299"/>
      <c r="E48" s="299">
        <v>9510</v>
      </c>
      <c r="F48" s="299">
        <f t="shared" si="6"/>
        <v>3</v>
      </c>
      <c r="G48" s="299">
        <v>0</v>
      </c>
      <c r="H48" s="299">
        <v>3</v>
      </c>
      <c r="I48" s="299">
        <v>0</v>
      </c>
      <c r="J48" s="299">
        <v>1</v>
      </c>
      <c r="K48" s="299">
        <v>0</v>
      </c>
      <c r="L48" s="299">
        <v>1</v>
      </c>
      <c r="M48" s="136" t="s">
        <v>140</v>
      </c>
      <c r="N48" s="135">
        <v>9511</v>
      </c>
      <c r="O48" s="738"/>
    </row>
    <row r="49" spans="1:15" ht="11.45" customHeight="1">
      <c r="A49" s="302"/>
      <c r="B49" s="304"/>
      <c r="C49" s="304"/>
      <c r="D49" s="304"/>
      <c r="E49" s="297"/>
      <c r="F49" s="297">
        <f t="shared" ref="F49:K49" si="7">SUM(F39:F48)</f>
        <v>23</v>
      </c>
      <c r="G49" s="297">
        <f t="shared" si="7"/>
        <v>0</v>
      </c>
      <c r="H49" s="297">
        <f t="shared" si="7"/>
        <v>8</v>
      </c>
      <c r="I49" s="297">
        <f t="shared" si="7"/>
        <v>15</v>
      </c>
      <c r="J49" s="297">
        <f t="shared" si="7"/>
        <v>3</v>
      </c>
      <c r="K49" s="297">
        <f t="shared" si="7"/>
        <v>16</v>
      </c>
      <c r="L49" s="297">
        <f>SUM(L39:L48)</f>
        <v>19</v>
      </c>
      <c r="M49" s="721" t="s">
        <v>12</v>
      </c>
      <c r="N49" s="721"/>
      <c r="O49" s="721"/>
    </row>
    <row r="50" spans="1:15" ht="11.45" customHeight="1">
      <c r="A50" s="139"/>
      <c r="B50" s="299"/>
      <c r="C50" s="299"/>
      <c r="D50" s="299"/>
      <c r="E50" s="299"/>
      <c r="F50" s="299">
        <f>G50+H50+I50</f>
        <v>2</v>
      </c>
      <c r="G50" s="299">
        <v>0</v>
      </c>
      <c r="H50" s="299">
        <v>0</v>
      </c>
      <c r="I50" s="299">
        <v>2</v>
      </c>
      <c r="J50" s="299">
        <v>0</v>
      </c>
      <c r="K50" s="299">
        <v>2</v>
      </c>
      <c r="L50" s="299">
        <v>2</v>
      </c>
      <c r="M50" s="136" t="s">
        <v>143</v>
      </c>
      <c r="N50" s="135">
        <v>0</v>
      </c>
      <c r="O50" s="737">
        <v>5</v>
      </c>
    </row>
    <row r="51" spans="1:15" ht="11.45" customHeight="1">
      <c r="A51" s="139" t="s">
        <v>67</v>
      </c>
      <c r="B51" s="362" t="s">
        <v>193</v>
      </c>
      <c r="C51" s="363"/>
      <c r="D51" s="363"/>
      <c r="E51" s="363"/>
      <c r="F51" s="363"/>
      <c r="G51" s="363"/>
      <c r="H51" s="363"/>
      <c r="I51" s="364"/>
      <c r="J51" s="299">
        <v>2</v>
      </c>
      <c r="K51" s="299">
        <v>0</v>
      </c>
      <c r="L51" s="299">
        <v>2</v>
      </c>
      <c r="M51" s="136" t="s">
        <v>42</v>
      </c>
      <c r="N51" s="135">
        <v>1204</v>
      </c>
      <c r="O51" s="738"/>
    </row>
    <row r="52" spans="1:15" ht="11.45" customHeight="1">
      <c r="A52" s="139" t="s">
        <v>67</v>
      </c>
      <c r="B52" s="299"/>
      <c r="C52" s="299"/>
      <c r="D52" s="299"/>
      <c r="E52" s="299">
        <v>8098</v>
      </c>
      <c r="F52" s="299">
        <f>G52+H52+I52</f>
        <v>3</v>
      </c>
      <c r="G52" s="299">
        <v>0</v>
      </c>
      <c r="H52" s="299">
        <v>3</v>
      </c>
      <c r="I52" s="299">
        <v>0</v>
      </c>
      <c r="J52" s="299">
        <v>1</v>
      </c>
      <c r="K52" s="299">
        <v>0</v>
      </c>
      <c r="L52" s="299">
        <v>1</v>
      </c>
      <c r="M52" s="276" t="s">
        <v>144</v>
      </c>
      <c r="N52" s="277">
        <v>6250</v>
      </c>
      <c r="O52" s="740"/>
    </row>
    <row r="53" spans="1:15" ht="11.45" customHeight="1">
      <c r="A53" s="302"/>
      <c r="B53" s="304"/>
      <c r="C53" s="304"/>
      <c r="D53" s="304"/>
      <c r="E53" s="297"/>
      <c r="F53" s="297">
        <f t="shared" ref="F53:K53" si="8">SUM(F50:F52)</f>
        <v>5</v>
      </c>
      <c r="G53" s="297">
        <f t="shared" si="8"/>
        <v>0</v>
      </c>
      <c r="H53" s="297">
        <f t="shared" si="8"/>
        <v>3</v>
      </c>
      <c r="I53" s="297">
        <f t="shared" si="8"/>
        <v>2</v>
      </c>
      <c r="J53" s="297">
        <f t="shared" si="8"/>
        <v>3</v>
      </c>
      <c r="K53" s="297">
        <f t="shared" si="8"/>
        <v>2</v>
      </c>
      <c r="L53" s="297">
        <f>SUM(L50:L52)</f>
        <v>5</v>
      </c>
      <c r="M53" s="721" t="s">
        <v>145</v>
      </c>
      <c r="N53" s="721"/>
      <c r="O53" s="721"/>
    </row>
    <row r="54" spans="1:15" ht="11.45" customHeight="1">
      <c r="A54" s="139" t="s">
        <v>59</v>
      </c>
      <c r="B54" s="299"/>
      <c r="C54" s="299"/>
      <c r="D54" s="299"/>
      <c r="E54" s="299"/>
      <c r="F54" s="299">
        <f>G54+H54+I54</f>
        <v>2</v>
      </c>
      <c r="G54" s="299">
        <v>0</v>
      </c>
      <c r="H54" s="299">
        <v>0</v>
      </c>
      <c r="I54" s="299">
        <v>2</v>
      </c>
      <c r="J54" s="299">
        <v>0</v>
      </c>
      <c r="K54" s="299">
        <v>2</v>
      </c>
      <c r="L54" s="299">
        <v>2</v>
      </c>
      <c r="M54" s="136" t="s">
        <v>148</v>
      </c>
      <c r="N54" s="135">
        <v>6253</v>
      </c>
      <c r="O54" s="744" t="s">
        <v>158</v>
      </c>
    </row>
    <row r="55" spans="1:15" ht="11.45" customHeight="1">
      <c r="A55" s="139" t="s">
        <v>67</v>
      </c>
      <c r="B55" s="299"/>
      <c r="C55" s="299"/>
      <c r="D55" s="299"/>
      <c r="E55" s="299">
        <v>8686</v>
      </c>
      <c r="F55" s="299">
        <f t="shared" ref="F55:F62" si="9">G55+H55+I55</f>
        <v>2</v>
      </c>
      <c r="G55" s="299">
        <v>0</v>
      </c>
      <c r="H55" s="299">
        <v>0</v>
      </c>
      <c r="I55" s="299">
        <v>2</v>
      </c>
      <c r="J55" s="299">
        <v>0</v>
      </c>
      <c r="K55" s="299">
        <v>2</v>
      </c>
      <c r="L55" s="299">
        <v>2</v>
      </c>
      <c r="M55" s="136" t="s">
        <v>296</v>
      </c>
      <c r="N55" s="135">
        <v>6254</v>
      </c>
      <c r="O55" s="744"/>
    </row>
    <row r="56" spans="1:15" ht="11.45" customHeight="1">
      <c r="A56" s="139" t="s">
        <v>67</v>
      </c>
      <c r="B56" s="299"/>
      <c r="C56" s="299"/>
      <c r="D56" s="299"/>
      <c r="E56" s="299"/>
      <c r="F56" s="299">
        <f t="shared" si="9"/>
        <v>3</v>
      </c>
      <c r="G56" s="299">
        <v>0</v>
      </c>
      <c r="H56" s="299">
        <v>3</v>
      </c>
      <c r="I56" s="299">
        <v>0</v>
      </c>
      <c r="J56" s="299">
        <v>2</v>
      </c>
      <c r="K56" s="299">
        <v>0</v>
      </c>
      <c r="L56" s="299">
        <v>2</v>
      </c>
      <c r="M56" s="136" t="s">
        <v>149</v>
      </c>
      <c r="N56" s="135">
        <v>6255</v>
      </c>
      <c r="O56" s="744"/>
    </row>
    <row r="57" spans="1:15" ht="11.45" customHeight="1">
      <c r="A57" s="139" t="s">
        <v>67</v>
      </c>
      <c r="B57" s="299"/>
      <c r="C57" s="299"/>
      <c r="D57" s="299"/>
      <c r="E57" s="299"/>
      <c r="F57" s="299">
        <f t="shared" si="9"/>
        <v>3</v>
      </c>
      <c r="G57" s="299">
        <v>0</v>
      </c>
      <c r="H57" s="299">
        <v>3</v>
      </c>
      <c r="I57" s="299">
        <v>0</v>
      </c>
      <c r="J57" s="299">
        <v>2</v>
      </c>
      <c r="K57" s="299">
        <v>0</v>
      </c>
      <c r="L57" s="299">
        <v>2</v>
      </c>
      <c r="M57" s="136" t="s">
        <v>154</v>
      </c>
      <c r="N57" s="135">
        <v>6256</v>
      </c>
      <c r="O57" s="744"/>
    </row>
    <row r="58" spans="1:15" ht="11.45" customHeight="1">
      <c r="A58" s="139" t="s">
        <v>67</v>
      </c>
      <c r="B58" s="299"/>
      <c r="C58" s="299"/>
      <c r="D58" s="299"/>
      <c r="E58" s="299">
        <v>9259</v>
      </c>
      <c r="F58" s="299">
        <f t="shared" si="9"/>
        <v>3</v>
      </c>
      <c r="G58" s="299">
        <v>0</v>
      </c>
      <c r="H58" s="299">
        <v>3</v>
      </c>
      <c r="I58" s="299">
        <v>0</v>
      </c>
      <c r="J58" s="299">
        <v>2</v>
      </c>
      <c r="K58" s="299">
        <v>0</v>
      </c>
      <c r="L58" s="299">
        <v>2</v>
      </c>
      <c r="M58" s="136" t="s">
        <v>150</v>
      </c>
      <c r="N58" s="135">
        <v>6257</v>
      </c>
      <c r="O58" s="744"/>
    </row>
    <row r="59" spans="1:15" ht="11.45" customHeight="1">
      <c r="A59" s="139" t="s">
        <v>67</v>
      </c>
      <c r="B59" s="299"/>
      <c r="C59" s="299"/>
      <c r="D59" s="299"/>
      <c r="E59" s="299"/>
      <c r="F59" s="299">
        <f t="shared" si="9"/>
        <v>2</v>
      </c>
      <c r="G59" s="299">
        <v>0</v>
      </c>
      <c r="H59" s="299">
        <v>0</v>
      </c>
      <c r="I59" s="299">
        <v>2</v>
      </c>
      <c r="J59" s="299">
        <v>2</v>
      </c>
      <c r="K59" s="299">
        <v>0</v>
      </c>
      <c r="L59" s="299">
        <v>2</v>
      </c>
      <c r="M59" s="136" t="s">
        <v>151</v>
      </c>
      <c r="N59" s="135">
        <v>6313</v>
      </c>
      <c r="O59" s="744"/>
    </row>
    <row r="60" spans="1:15" ht="11.45" customHeight="1">
      <c r="A60" s="139" t="s">
        <v>147</v>
      </c>
      <c r="B60" s="299"/>
      <c r="C60" s="299">
        <v>6249</v>
      </c>
      <c r="D60" s="299"/>
      <c r="E60" s="299">
        <v>8098</v>
      </c>
      <c r="F60" s="299">
        <f t="shared" si="9"/>
        <v>2</v>
      </c>
      <c r="G60" s="299">
        <v>0</v>
      </c>
      <c r="H60" s="299">
        <v>0</v>
      </c>
      <c r="I60" s="299">
        <v>2</v>
      </c>
      <c r="J60" s="299">
        <v>0</v>
      </c>
      <c r="K60" s="299">
        <v>2</v>
      </c>
      <c r="L60" s="299">
        <v>2</v>
      </c>
      <c r="M60" s="136" t="s">
        <v>146</v>
      </c>
      <c r="N60" s="135">
        <v>9266</v>
      </c>
      <c r="O60" s="744"/>
    </row>
    <row r="61" spans="1:15" ht="11.45" customHeight="1">
      <c r="A61" s="280"/>
      <c r="B61" s="301"/>
      <c r="C61" s="301"/>
      <c r="D61" s="301"/>
      <c r="E61" s="301"/>
      <c r="F61" s="300">
        <f t="shared" ref="F61:K61" si="10">SUM(F54:F60)</f>
        <v>17</v>
      </c>
      <c r="G61" s="300">
        <f t="shared" si="10"/>
        <v>0</v>
      </c>
      <c r="H61" s="300">
        <f t="shared" si="10"/>
        <v>9</v>
      </c>
      <c r="I61" s="300">
        <f t="shared" si="10"/>
        <v>8</v>
      </c>
      <c r="J61" s="300">
        <f t="shared" si="10"/>
        <v>8</v>
      </c>
      <c r="K61" s="300">
        <f t="shared" si="10"/>
        <v>6</v>
      </c>
      <c r="L61" s="300">
        <f>SUM(L54:L60)</f>
        <v>14</v>
      </c>
      <c r="M61" s="741" t="s">
        <v>156</v>
      </c>
      <c r="N61" s="742"/>
      <c r="O61" s="743"/>
    </row>
    <row r="62" spans="1:15" ht="11.45" customHeight="1">
      <c r="A62" s="139" t="s">
        <v>54</v>
      </c>
      <c r="B62" s="739" t="s">
        <v>155</v>
      </c>
      <c r="C62" s="739"/>
      <c r="D62" s="739"/>
      <c r="E62" s="739"/>
      <c r="F62" s="299">
        <f t="shared" si="9"/>
        <v>4</v>
      </c>
      <c r="G62" s="299">
        <v>0</v>
      </c>
      <c r="H62" s="299">
        <v>3</v>
      </c>
      <c r="I62" s="299">
        <v>1</v>
      </c>
      <c r="J62" s="299">
        <v>0</v>
      </c>
      <c r="K62" s="299">
        <v>2</v>
      </c>
      <c r="L62" s="299">
        <v>2</v>
      </c>
      <c r="M62" s="136" t="s">
        <v>53</v>
      </c>
      <c r="N62" s="135">
        <v>5006</v>
      </c>
      <c r="O62" s="137" t="s">
        <v>87</v>
      </c>
    </row>
  </sheetData>
  <sortState ref="A58:N60">
    <sortCondition ref="N58:N60"/>
  </sortState>
  <mergeCells count="26">
    <mergeCell ref="B62:E62"/>
    <mergeCell ref="N3:N4"/>
    <mergeCell ref="O17:O25"/>
    <mergeCell ref="M26:O26"/>
    <mergeCell ref="M38:O38"/>
    <mergeCell ref="O27:O37"/>
    <mergeCell ref="M61:O61"/>
    <mergeCell ref="O54:O60"/>
    <mergeCell ref="F3:I3"/>
    <mergeCell ref="M49:O49"/>
    <mergeCell ref="O39:O48"/>
    <mergeCell ref="M53:O53"/>
    <mergeCell ref="O50:O52"/>
    <mergeCell ref="A1:O1"/>
    <mergeCell ref="A2:O2"/>
    <mergeCell ref="O5:O15"/>
    <mergeCell ref="M16:O16"/>
    <mergeCell ref="L3:L4"/>
    <mergeCell ref="J3:K3"/>
    <mergeCell ref="A3:A4"/>
    <mergeCell ref="B3:B4"/>
    <mergeCell ref="C3:C4"/>
    <mergeCell ref="D3:D4"/>
    <mergeCell ref="E3:E4"/>
    <mergeCell ref="O3:O4"/>
    <mergeCell ref="M3:M4"/>
  </mergeCells>
  <printOptions horizontalCentered="1"/>
  <pageMargins left="0.39370078740157483" right="0.39370078740157483" top="0.39370078740157483" bottom="0.39370078740157483" header="0.39370078740157483" footer="0.39370078740157483"/>
  <pageSetup orientation="portrait" r:id="rId1"/>
  <ignoredErrors>
    <ignoredError sqref="F16 F61 F53 F49 F38 F2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O50"/>
  <sheetViews>
    <sheetView view="pageBreakPreview" zoomScale="120" zoomScaleSheetLayoutView="120" workbookViewId="0">
      <selection activeCell="N38" sqref="F38:N49"/>
    </sheetView>
  </sheetViews>
  <sheetFormatPr defaultColWidth="9" defaultRowHeight="14.25"/>
  <cols>
    <col min="1" max="1" width="7" style="71" customWidth="1"/>
    <col min="2" max="5" width="4.625" style="71" customWidth="1"/>
    <col min="6" max="9" width="3.625" style="144" customWidth="1"/>
    <col min="10" max="12" width="3.625" style="71" customWidth="1"/>
    <col min="13" max="13" width="26.25" style="71" customWidth="1"/>
    <col min="14" max="14" width="5.75" style="71" bestFit="1" customWidth="1"/>
    <col min="15" max="15" width="3.625" style="72" customWidth="1"/>
    <col min="16" max="16384" width="9" style="189"/>
  </cols>
  <sheetData>
    <row r="1" spans="1:15" s="71" customFormat="1" ht="20.25">
      <c r="A1" s="728" t="s">
        <v>45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</row>
    <row r="2" spans="1:15" s="71" customFormat="1" ht="20.25">
      <c r="A2" s="751" t="s">
        <v>118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</row>
    <row r="3" spans="1:15" s="72" customFormat="1" ht="15.95" customHeight="1">
      <c r="A3" s="726" t="s">
        <v>2</v>
      </c>
      <c r="B3" s="734" t="s">
        <v>79</v>
      </c>
      <c r="C3" s="736"/>
      <c r="D3" s="734" t="s">
        <v>184</v>
      </c>
      <c r="E3" s="736"/>
      <c r="F3" s="734" t="s">
        <v>453</v>
      </c>
      <c r="G3" s="735"/>
      <c r="H3" s="735"/>
      <c r="I3" s="736"/>
      <c r="J3" s="733" t="s">
        <v>13</v>
      </c>
      <c r="K3" s="733"/>
      <c r="L3" s="733" t="s">
        <v>13</v>
      </c>
      <c r="M3" s="733" t="s">
        <v>3</v>
      </c>
      <c r="N3" s="733" t="s">
        <v>48</v>
      </c>
      <c r="O3" s="733" t="s">
        <v>47</v>
      </c>
    </row>
    <row r="4" spans="1:15" s="72" customFormat="1" ht="15.95" customHeight="1">
      <c r="A4" s="733"/>
      <c r="B4" s="321">
        <v>2</v>
      </c>
      <c r="C4" s="321">
        <v>1</v>
      </c>
      <c r="D4" s="321">
        <v>2</v>
      </c>
      <c r="E4" s="321">
        <v>1</v>
      </c>
      <c r="F4" s="320" t="s">
        <v>443</v>
      </c>
      <c r="G4" s="320" t="s">
        <v>442</v>
      </c>
      <c r="H4" s="320" t="s">
        <v>81</v>
      </c>
      <c r="I4" s="320" t="s">
        <v>82</v>
      </c>
      <c r="J4" s="320" t="s">
        <v>81</v>
      </c>
      <c r="K4" s="320" t="s">
        <v>82</v>
      </c>
      <c r="L4" s="722"/>
      <c r="M4" s="722"/>
      <c r="N4" s="722"/>
      <c r="O4" s="722"/>
    </row>
    <row r="5" spans="1:15" s="72" customFormat="1" ht="15.95" customHeight="1">
      <c r="A5" s="131" t="s">
        <v>61</v>
      </c>
      <c r="B5" s="132"/>
      <c r="C5" s="132"/>
      <c r="D5" s="132"/>
      <c r="E5" s="132"/>
      <c r="F5" s="132">
        <f>G5+H5+I5</f>
        <v>2</v>
      </c>
      <c r="G5" s="132">
        <v>0</v>
      </c>
      <c r="H5" s="132">
        <v>0</v>
      </c>
      <c r="I5" s="132">
        <v>2</v>
      </c>
      <c r="J5" s="132">
        <v>0</v>
      </c>
      <c r="K5" s="132">
        <v>2</v>
      </c>
      <c r="L5" s="132">
        <f t="shared" ref="L5:L14" si="0">K5+J5</f>
        <v>2</v>
      </c>
      <c r="M5" s="131" t="s">
        <v>120</v>
      </c>
      <c r="N5" s="132">
        <v>1724</v>
      </c>
      <c r="O5" s="755">
        <v>1</v>
      </c>
    </row>
    <row r="6" spans="1:15" s="72" customFormat="1" ht="15.95" customHeight="1">
      <c r="A6" s="131" t="s">
        <v>87</v>
      </c>
      <c r="B6" s="132"/>
      <c r="C6" s="132"/>
      <c r="D6" s="132"/>
      <c r="E6" s="132"/>
      <c r="F6" s="132">
        <f t="shared" ref="F6:F14" si="1">G6+H6+I6</f>
        <v>2</v>
      </c>
      <c r="G6" s="322">
        <v>0</v>
      </c>
      <c r="H6" s="322">
        <v>0</v>
      </c>
      <c r="I6" s="322">
        <v>2</v>
      </c>
      <c r="J6" s="132">
        <v>0</v>
      </c>
      <c r="K6" s="132">
        <v>2</v>
      </c>
      <c r="L6" s="132">
        <f t="shared" si="0"/>
        <v>2</v>
      </c>
      <c r="M6" s="131" t="s">
        <v>88</v>
      </c>
      <c r="N6" s="132">
        <v>5942</v>
      </c>
      <c r="O6" s="755"/>
    </row>
    <row r="7" spans="1:15" s="72" customFormat="1" ht="15.95" customHeight="1">
      <c r="A7" s="131" t="s">
        <v>80</v>
      </c>
      <c r="B7" s="132"/>
      <c r="C7" s="132"/>
      <c r="D7" s="132"/>
      <c r="E7" s="132"/>
      <c r="F7" s="132">
        <f t="shared" si="1"/>
        <v>3</v>
      </c>
      <c r="G7" s="322">
        <v>1</v>
      </c>
      <c r="H7" s="322">
        <v>0</v>
      </c>
      <c r="I7" s="322">
        <v>2</v>
      </c>
      <c r="J7" s="132">
        <v>0</v>
      </c>
      <c r="K7" s="132">
        <v>2</v>
      </c>
      <c r="L7" s="132">
        <f t="shared" si="0"/>
        <v>2</v>
      </c>
      <c r="M7" s="131" t="s">
        <v>83</v>
      </c>
      <c r="N7" s="132">
        <v>7151</v>
      </c>
      <c r="O7" s="755"/>
    </row>
    <row r="8" spans="1:15" s="72" customFormat="1" ht="15.95" customHeight="1">
      <c r="A8" s="131" t="s">
        <v>80</v>
      </c>
      <c r="B8" s="132"/>
      <c r="C8" s="132"/>
      <c r="D8" s="132"/>
      <c r="E8" s="132"/>
      <c r="F8" s="132">
        <f t="shared" si="1"/>
        <v>2</v>
      </c>
      <c r="G8" s="322">
        <v>0</v>
      </c>
      <c r="H8" s="322">
        <v>0</v>
      </c>
      <c r="I8" s="322">
        <v>2</v>
      </c>
      <c r="J8" s="132">
        <v>0</v>
      </c>
      <c r="K8" s="132">
        <v>2</v>
      </c>
      <c r="L8" s="132">
        <f t="shared" si="0"/>
        <v>2</v>
      </c>
      <c r="M8" s="131" t="s">
        <v>55</v>
      </c>
      <c r="N8" s="132">
        <v>7152</v>
      </c>
      <c r="O8" s="755"/>
    </row>
    <row r="9" spans="1:15" s="72" customFormat="1" ht="15.95" customHeight="1">
      <c r="A9" s="131" t="s">
        <v>56</v>
      </c>
      <c r="B9" s="132"/>
      <c r="C9" s="132"/>
      <c r="D9" s="132"/>
      <c r="E9" s="132"/>
      <c r="F9" s="132">
        <f t="shared" si="1"/>
        <v>4</v>
      </c>
      <c r="G9" s="322">
        <v>2</v>
      </c>
      <c r="H9" s="322">
        <v>0</v>
      </c>
      <c r="I9" s="322">
        <v>2</v>
      </c>
      <c r="J9" s="132">
        <v>0</v>
      </c>
      <c r="K9" s="132">
        <v>2</v>
      </c>
      <c r="L9" s="132">
        <f t="shared" si="0"/>
        <v>2</v>
      </c>
      <c r="M9" s="131" t="s">
        <v>64</v>
      </c>
      <c r="N9" s="132">
        <v>8682</v>
      </c>
      <c r="O9" s="755"/>
    </row>
    <row r="10" spans="1:15" s="72" customFormat="1" ht="15.95" customHeight="1">
      <c r="A10" s="131" t="s">
        <v>59</v>
      </c>
      <c r="B10" s="132"/>
      <c r="C10" s="132"/>
      <c r="D10" s="132"/>
      <c r="E10" s="132"/>
      <c r="F10" s="132">
        <f t="shared" si="1"/>
        <v>2</v>
      </c>
      <c r="G10" s="322">
        <v>0</v>
      </c>
      <c r="H10" s="322">
        <v>0</v>
      </c>
      <c r="I10" s="322">
        <v>2</v>
      </c>
      <c r="J10" s="132">
        <v>0</v>
      </c>
      <c r="K10" s="132">
        <v>2</v>
      </c>
      <c r="L10" s="132">
        <f t="shared" si="0"/>
        <v>2</v>
      </c>
      <c r="M10" s="131" t="s">
        <v>84</v>
      </c>
      <c r="N10" s="132">
        <v>9452</v>
      </c>
      <c r="O10" s="755"/>
    </row>
    <row r="11" spans="1:15" s="72" customFormat="1" ht="15.95" customHeight="1">
      <c r="A11" s="131" t="s">
        <v>59</v>
      </c>
      <c r="B11" s="132"/>
      <c r="C11" s="132"/>
      <c r="D11" s="132"/>
      <c r="E11" s="132"/>
      <c r="F11" s="132">
        <f t="shared" si="1"/>
        <v>2</v>
      </c>
      <c r="G11" s="322">
        <v>0</v>
      </c>
      <c r="H11" s="322">
        <v>0</v>
      </c>
      <c r="I11" s="322">
        <v>2</v>
      </c>
      <c r="J11" s="132">
        <v>0</v>
      </c>
      <c r="K11" s="132">
        <v>2</v>
      </c>
      <c r="L11" s="132">
        <f t="shared" si="0"/>
        <v>2</v>
      </c>
      <c r="M11" s="131" t="s">
        <v>90</v>
      </c>
      <c r="N11" s="132">
        <v>9457</v>
      </c>
      <c r="O11" s="755"/>
    </row>
    <row r="12" spans="1:15" s="72" customFormat="1" ht="15.95" customHeight="1">
      <c r="A12" s="131" t="s">
        <v>59</v>
      </c>
      <c r="B12" s="132"/>
      <c r="C12" s="132"/>
      <c r="D12" s="132"/>
      <c r="E12" s="132"/>
      <c r="F12" s="132">
        <f t="shared" si="1"/>
        <v>4</v>
      </c>
      <c r="G12" s="322">
        <v>0</v>
      </c>
      <c r="H12" s="322">
        <v>4</v>
      </c>
      <c r="I12" s="322">
        <v>0</v>
      </c>
      <c r="J12" s="132">
        <v>1</v>
      </c>
      <c r="K12" s="132">
        <v>0</v>
      </c>
      <c r="L12" s="132">
        <f t="shared" si="0"/>
        <v>1</v>
      </c>
      <c r="M12" s="131" t="s">
        <v>85</v>
      </c>
      <c r="N12" s="132">
        <v>9460</v>
      </c>
      <c r="O12" s="755"/>
    </row>
    <row r="13" spans="1:15" s="72" customFormat="1" ht="15.95" customHeight="1">
      <c r="A13" s="131" t="s">
        <v>67</v>
      </c>
      <c r="B13" s="132"/>
      <c r="C13" s="132"/>
      <c r="D13" s="132"/>
      <c r="E13" s="132"/>
      <c r="F13" s="132">
        <f t="shared" si="1"/>
        <v>4</v>
      </c>
      <c r="G13" s="322">
        <v>0</v>
      </c>
      <c r="H13" s="322">
        <v>3</v>
      </c>
      <c r="I13" s="322">
        <v>1</v>
      </c>
      <c r="J13" s="132">
        <v>1</v>
      </c>
      <c r="K13" s="132">
        <v>1</v>
      </c>
      <c r="L13" s="132">
        <f t="shared" si="0"/>
        <v>2</v>
      </c>
      <c r="M13" s="131" t="s">
        <v>89</v>
      </c>
      <c r="N13" s="132">
        <v>9465</v>
      </c>
      <c r="O13" s="755"/>
    </row>
    <row r="14" spans="1:15" s="72" customFormat="1" ht="15.95" customHeight="1">
      <c r="A14" s="131" t="s">
        <v>67</v>
      </c>
      <c r="B14" s="132"/>
      <c r="C14" s="132"/>
      <c r="D14" s="132"/>
      <c r="E14" s="132"/>
      <c r="F14" s="132">
        <f t="shared" si="1"/>
        <v>6</v>
      </c>
      <c r="G14" s="322">
        <v>0</v>
      </c>
      <c r="H14" s="322">
        <v>5</v>
      </c>
      <c r="I14" s="322">
        <v>1</v>
      </c>
      <c r="J14" s="132">
        <v>2</v>
      </c>
      <c r="K14" s="132">
        <v>1</v>
      </c>
      <c r="L14" s="132">
        <f t="shared" si="0"/>
        <v>3</v>
      </c>
      <c r="M14" s="131" t="s">
        <v>86</v>
      </c>
      <c r="N14" s="132">
        <v>9471</v>
      </c>
      <c r="O14" s="755"/>
    </row>
    <row r="15" spans="1:15" s="72" customFormat="1" ht="15.95" customHeight="1">
      <c r="A15" s="327"/>
      <c r="B15" s="326"/>
      <c r="C15" s="328"/>
      <c r="D15" s="328"/>
      <c r="E15" s="328"/>
      <c r="F15" s="328">
        <f>SUM(F5:F14)</f>
        <v>31</v>
      </c>
      <c r="G15" s="328">
        <f t="shared" ref="G15:K15" si="2">SUM(G5:G14)</f>
        <v>3</v>
      </c>
      <c r="H15" s="328">
        <f t="shared" si="2"/>
        <v>12</v>
      </c>
      <c r="I15" s="328">
        <f t="shared" si="2"/>
        <v>16</v>
      </c>
      <c r="J15" s="328">
        <f t="shared" si="2"/>
        <v>4</v>
      </c>
      <c r="K15" s="328">
        <f t="shared" si="2"/>
        <v>16</v>
      </c>
      <c r="L15" s="328">
        <f>SUM(L5:L14)</f>
        <v>20</v>
      </c>
      <c r="M15" s="752" t="s">
        <v>91</v>
      </c>
      <c r="N15" s="753"/>
      <c r="O15" s="754"/>
    </row>
    <row r="16" spans="1:15" s="72" customFormat="1" ht="15.95" customHeight="1">
      <c r="A16" s="131" t="s">
        <v>61</v>
      </c>
      <c r="B16" s="132"/>
      <c r="C16" s="132"/>
      <c r="D16" s="132"/>
      <c r="E16" s="132">
        <v>7152</v>
      </c>
      <c r="F16" s="322">
        <f>G16+H16+I16</f>
        <v>3</v>
      </c>
      <c r="G16" s="132">
        <v>0</v>
      </c>
      <c r="H16" s="322">
        <v>0</v>
      </c>
      <c r="I16" s="322">
        <v>3</v>
      </c>
      <c r="J16" s="132">
        <v>0</v>
      </c>
      <c r="K16" s="132">
        <v>3</v>
      </c>
      <c r="L16" s="132">
        <f t="shared" ref="L16:L25" si="3">K16+J16</f>
        <v>3</v>
      </c>
      <c r="M16" s="131" t="s">
        <v>92</v>
      </c>
      <c r="N16" s="132">
        <v>7103</v>
      </c>
      <c r="O16" s="745">
        <v>2</v>
      </c>
    </row>
    <row r="17" spans="1:15" s="72" customFormat="1" ht="15.95" customHeight="1">
      <c r="A17" s="131" t="s">
        <v>61</v>
      </c>
      <c r="B17" s="132"/>
      <c r="C17" s="132"/>
      <c r="D17" s="132"/>
      <c r="E17" s="132"/>
      <c r="F17" s="322">
        <f t="shared" ref="F17:F25" si="4">G17+H17+I17</f>
        <v>2</v>
      </c>
      <c r="G17" s="132">
        <v>0</v>
      </c>
      <c r="H17" s="322">
        <v>2</v>
      </c>
      <c r="I17" s="322">
        <v>0</v>
      </c>
      <c r="J17" s="132">
        <v>1</v>
      </c>
      <c r="K17" s="132">
        <v>0</v>
      </c>
      <c r="L17" s="132">
        <f t="shared" si="3"/>
        <v>1</v>
      </c>
      <c r="M17" s="131" t="s">
        <v>63</v>
      </c>
      <c r="N17" s="132">
        <v>7105</v>
      </c>
      <c r="O17" s="746"/>
    </row>
    <row r="18" spans="1:15" s="72" customFormat="1" ht="15.95" customHeight="1">
      <c r="A18" s="131" t="s">
        <v>56</v>
      </c>
      <c r="B18" s="132"/>
      <c r="C18" s="132"/>
      <c r="D18" s="132"/>
      <c r="E18" s="132">
        <v>7151</v>
      </c>
      <c r="F18" s="322">
        <f t="shared" si="4"/>
        <v>3</v>
      </c>
      <c r="G18" s="132">
        <v>0</v>
      </c>
      <c r="H18" s="322">
        <v>0</v>
      </c>
      <c r="I18" s="322">
        <v>3</v>
      </c>
      <c r="J18" s="132">
        <v>0</v>
      </c>
      <c r="K18" s="132">
        <v>3</v>
      </c>
      <c r="L18" s="132">
        <f t="shared" si="3"/>
        <v>3</v>
      </c>
      <c r="M18" s="131" t="s">
        <v>93</v>
      </c>
      <c r="N18" s="132">
        <v>8680</v>
      </c>
      <c r="O18" s="746"/>
    </row>
    <row r="19" spans="1:15" s="72" customFormat="1" ht="15.95" customHeight="1">
      <c r="A19" s="131" t="s">
        <v>56</v>
      </c>
      <c r="B19" s="132"/>
      <c r="C19" s="132"/>
      <c r="D19" s="132"/>
      <c r="E19" s="132">
        <v>8682</v>
      </c>
      <c r="F19" s="322">
        <f t="shared" si="4"/>
        <v>2</v>
      </c>
      <c r="G19" s="132">
        <v>0</v>
      </c>
      <c r="H19" s="322">
        <v>2</v>
      </c>
      <c r="I19" s="322">
        <v>0</v>
      </c>
      <c r="J19" s="132">
        <v>1</v>
      </c>
      <c r="K19" s="132">
        <v>0</v>
      </c>
      <c r="L19" s="132">
        <f t="shared" si="3"/>
        <v>1</v>
      </c>
      <c r="M19" s="131" t="s">
        <v>99</v>
      </c>
      <c r="N19" s="132">
        <v>9447</v>
      </c>
      <c r="O19" s="746"/>
    </row>
    <row r="20" spans="1:15" s="72" customFormat="1" ht="15.95" customHeight="1">
      <c r="A20" s="131" t="s">
        <v>56</v>
      </c>
      <c r="B20" s="132"/>
      <c r="C20" s="132"/>
      <c r="D20" s="132"/>
      <c r="E20" s="132"/>
      <c r="F20" s="322">
        <f t="shared" si="4"/>
        <v>2</v>
      </c>
      <c r="G20" s="132">
        <v>0</v>
      </c>
      <c r="H20" s="322">
        <v>0</v>
      </c>
      <c r="I20" s="322">
        <v>2</v>
      </c>
      <c r="J20" s="132">
        <v>0</v>
      </c>
      <c r="K20" s="132">
        <v>2</v>
      </c>
      <c r="L20" s="132">
        <f t="shared" si="3"/>
        <v>2</v>
      </c>
      <c r="M20" s="131" t="s">
        <v>102</v>
      </c>
      <c r="N20" s="132">
        <v>9448</v>
      </c>
      <c r="O20" s="746"/>
    </row>
    <row r="21" spans="1:15" s="72" customFormat="1" ht="15.95" customHeight="1">
      <c r="A21" s="131" t="s">
        <v>59</v>
      </c>
      <c r="B21" s="132"/>
      <c r="C21" s="132"/>
      <c r="D21" s="132"/>
      <c r="E21" s="132">
        <v>5942</v>
      </c>
      <c r="F21" s="322">
        <f t="shared" si="4"/>
        <v>2</v>
      </c>
      <c r="G21" s="132">
        <v>0</v>
      </c>
      <c r="H21" s="322">
        <v>0</v>
      </c>
      <c r="I21" s="322">
        <v>2</v>
      </c>
      <c r="J21" s="132">
        <v>0</v>
      </c>
      <c r="K21" s="132">
        <v>2</v>
      </c>
      <c r="L21" s="132">
        <f t="shared" si="3"/>
        <v>2</v>
      </c>
      <c r="M21" s="131" t="s">
        <v>94</v>
      </c>
      <c r="N21" s="132">
        <v>9450</v>
      </c>
      <c r="O21" s="746"/>
    </row>
    <row r="22" spans="1:15" s="72" customFormat="1" ht="15.95" customHeight="1">
      <c r="A22" s="131" t="s">
        <v>59</v>
      </c>
      <c r="B22" s="132"/>
      <c r="C22" s="132"/>
      <c r="D22" s="132"/>
      <c r="E22" s="132"/>
      <c r="F22" s="322">
        <f t="shared" si="4"/>
        <v>3</v>
      </c>
      <c r="G22" s="132">
        <v>0</v>
      </c>
      <c r="H22" s="322">
        <v>0</v>
      </c>
      <c r="I22" s="322">
        <v>3</v>
      </c>
      <c r="J22" s="132">
        <v>0</v>
      </c>
      <c r="K22" s="132">
        <v>3</v>
      </c>
      <c r="L22" s="132">
        <f t="shared" si="3"/>
        <v>3</v>
      </c>
      <c r="M22" s="131" t="s">
        <v>97</v>
      </c>
      <c r="N22" s="132">
        <v>9455</v>
      </c>
      <c r="O22" s="746"/>
    </row>
    <row r="23" spans="1:15" s="72" customFormat="1" ht="15.95" customHeight="1">
      <c r="A23" s="131" t="s">
        <v>59</v>
      </c>
      <c r="B23" s="132"/>
      <c r="C23" s="132"/>
      <c r="D23" s="132"/>
      <c r="E23" s="132"/>
      <c r="F23" s="322">
        <f t="shared" si="4"/>
        <v>2</v>
      </c>
      <c r="G23" s="132">
        <v>0</v>
      </c>
      <c r="H23" s="277">
        <v>0</v>
      </c>
      <c r="I23" s="277">
        <v>2</v>
      </c>
      <c r="J23" s="132">
        <v>0</v>
      </c>
      <c r="K23" s="132">
        <v>2</v>
      </c>
      <c r="L23" s="132">
        <f t="shared" si="3"/>
        <v>2</v>
      </c>
      <c r="M23" s="131" t="s">
        <v>105</v>
      </c>
      <c r="N23" s="132">
        <v>9458</v>
      </c>
      <c r="O23" s="746"/>
    </row>
    <row r="24" spans="1:15" s="72" customFormat="1" ht="15.95" customHeight="1">
      <c r="A24" s="131" t="s">
        <v>59</v>
      </c>
      <c r="B24" s="132"/>
      <c r="C24" s="132"/>
      <c r="D24" s="132"/>
      <c r="E24" s="132"/>
      <c r="F24" s="322">
        <f t="shared" si="4"/>
        <v>4</v>
      </c>
      <c r="G24" s="132">
        <v>0</v>
      </c>
      <c r="H24" s="322">
        <v>4</v>
      </c>
      <c r="I24" s="320">
        <v>0</v>
      </c>
      <c r="J24" s="132">
        <v>1</v>
      </c>
      <c r="K24" s="132">
        <v>0</v>
      </c>
      <c r="L24" s="132">
        <f t="shared" si="3"/>
        <v>1</v>
      </c>
      <c r="M24" s="131" t="s">
        <v>95</v>
      </c>
      <c r="N24" s="132">
        <v>9459</v>
      </c>
      <c r="O24" s="746"/>
    </row>
    <row r="25" spans="1:15" s="72" customFormat="1" ht="15.95" customHeight="1">
      <c r="A25" s="131" t="s">
        <v>59</v>
      </c>
      <c r="B25" s="132"/>
      <c r="C25" s="132"/>
      <c r="D25" s="132"/>
      <c r="E25" s="132"/>
      <c r="F25" s="322">
        <f t="shared" si="4"/>
        <v>5</v>
      </c>
      <c r="G25" s="132">
        <v>0</v>
      </c>
      <c r="H25" s="322">
        <v>4</v>
      </c>
      <c r="I25" s="322">
        <v>1</v>
      </c>
      <c r="J25" s="132">
        <v>1</v>
      </c>
      <c r="K25" s="132">
        <v>1</v>
      </c>
      <c r="L25" s="132">
        <f t="shared" si="3"/>
        <v>2</v>
      </c>
      <c r="M25" s="273" t="s">
        <v>96</v>
      </c>
      <c r="N25" s="275">
        <v>9461</v>
      </c>
      <c r="O25" s="747"/>
    </row>
    <row r="26" spans="1:15" s="72" customFormat="1" ht="15.95" customHeight="1">
      <c r="A26" s="327"/>
      <c r="B26" s="326"/>
      <c r="C26" s="328"/>
      <c r="D26" s="328"/>
      <c r="E26" s="328"/>
      <c r="F26" s="328">
        <f t="shared" ref="F26:K26" si="5">SUM(F16:F25)</f>
        <v>28</v>
      </c>
      <c r="G26" s="328">
        <f t="shared" si="5"/>
        <v>0</v>
      </c>
      <c r="H26" s="328">
        <f t="shared" si="5"/>
        <v>12</v>
      </c>
      <c r="I26" s="328">
        <f t="shared" si="5"/>
        <v>16</v>
      </c>
      <c r="J26" s="328">
        <f t="shared" si="5"/>
        <v>4</v>
      </c>
      <c r="K26" s="328">
        <f t="shared" si="5"/>
        <v>16</v>
      </c>
      <c r="L26" s="328">
        <f>SUM(L16:L25)</f>
        <v>20</v>
      </c>
      <c r="M26" s="756" t="s">
        <v>91</v>
      </c>
      <c r="N26" s="756"/>
      <c r="O26" s="756"/>
    </row>
    <row r="27" spans="1:15" s="72" customFormat="1" ht="15.95" customHeight="1">
      <c r="A27" s="131" t="s">
        <v>59</v>
      </c>
      <c r="B27" s="132"/>
      <c r="C27" s="132"/>
      <c r="D27" s="132"/>
      <c r="E27" s="132"/>
      <c r="F27" s="322">
        <f>G27+H27+I27</f>
        <v>2</v>
      </c>
      <c r="G27" s="132">
        <v>0</v>
      </c>
      <c r="H27" s="322">
        <v>0</v>
      </c>
      <c r="I27" s="322">
        <v>2</v>
      </c>
      <c r="J27" s="132">
        <v>0</v>
      </c>
      <c r="K27" s="132">
        <v>2</v>
      </c>
      <c r="L27" s="132">
        <f t="shared" ref="L27:L36" si="6">K27+J27</f>
        <v>2</v>
      </c>
      <c r="M27" s="131" t="s">
        <v>73</v>
      </c>
      <c r="N27" s="132">
        <v>1032</v>
      </c>
      <c r="O27" s="745">
        <v>3</v>
      </c>
    </row>
    <row r="28" spans="1:15" s="72" customFormat="1" ht="15.95" customHeight="1">
      <c r="A28" s="131" t="s">
        <v>61</v>
      </c>
      <c r="B28" s="132"/>
      <c r="C28" s="132"/>
      <c r="D28" s="132"/>
      <c r="E28" s="132"/>
      <c r="F28" s="322">
        <f t="shared" ref="F28:F36" si="7">G28+H28+I28</f>
        <v>3</v>
      </c>
      <c r="G28" s="132">
        <v>0</v>
      </c>
      <c r="H28" s="322">
        <v>0</v>
      </c>
      <c r="I28" s="322">
        <v>3</v>
      </c>
      <c r="J28" s="132">
        <v>0</v>
      </c>
      <c r="K28" s="132">
        <v>3</v>
      </c>
      <c r="L28" s="132">
        <f t="shared" si="6"/>
        <v>3</v>
      </c>
      <c r="M28" s="131" t="s">
        <v>69</v>
      </c>
      <c r="N28" s="132">
        <v>7102</v>
      </c>
      <c r="O28" s="746"/>
    </row>
    <row r="29" spans="1:15" s="72" customFormat="1" ht="15.95" customHeight="1">
      <c r="A29" s="131" t="s">
        <v>56</v>
      </c>
      <c r="B29" s="132"/>
      <c r="C29" s="132"/>
      <c r="D29" s="132"/>
      <c r="E29" s="132">
        <v>8681</v>
      </c>
      <c r="F29" s="322">
        <f t="shared" si="7"/>
        <v>3</v>
      </c>
      <c r="G29" s="132">
        <v>0</v>
      </c>
      <c r="H29" s="322">
        <v>0</v>
      </c>
      <c r="I29" s="322">
        <v>3</v>
      </c>
      <c r="J29" s="132">
        <v>0</v>
      </c>
      <c r="K29" s="132">
        <v>2</v>
      </c>
      <c r="L29" s="132">
        <f t="shared" si="6"/>
        <v>2</v>
      </c>
      <c r="M29" s="131" t="s">
        <v>101</v>
      </c>
      <c r="N29" s="132">
        <v>8681</v>
      </c>
      <c r="O29" s="746"/>
    </row>
    <row r="30" spans="1:15" s="72" customFormat="1" ht="15.95" customHeight="1">
      <c r="A30" s="131" t="s">
        <v>56</v>
      </c>
      <c r="B30" s="132"/>
      <c r="C30" s="132"/>
      <c r="D30" s="132"/>
      <c r="E30" s="132">
        <v>9448</v>
      </c>
      <c r="F30" s="322">
        <f t="shared" si="7"/>
        <v>2</v>
      </c>
      <c r="G30" s="132">
        <v>0</v>
      </c>
      <c r="H30" s="322">
        <v>2</v>
      </c>
      <c r="I30" s="322">
        <v>0</v>
      </c>
      <c r="J30" s="132">
        <v>1</v>
      </c>
      <c r="K30" s="132">
        <v>0</v>
      </c>
      <c r="L30" s="132">
        <f t="shared" si="6"/>
        <v>1</v>
      </c>
      <c r="M30" s="131" t="s">
        <v>108</v>
      </c>
      <c r="N30" s="132">
        <v>9449</v>
      </c>
      <c r="O30" s="746"/>
    </row>
    <row r="31" spans="1:15" s="72" customFormat="1" ht="15.95" customHeight="1">
      <c r="A31" s="131" t="s">
        <v>67</v>
      </c>
      <c r="B31" s="132"/>
      <c r="C31" s="132"/>
      <c r="D31" s="132"/>
      <c r="E31" s="132">
        <v>9450</v>
      </c>
      <c r="F31" s="322">
        <f t="shared" si="7"/>
        <v>3</v>
      </c>
      <c r="G31" s="132">
        <v>0</v>
      </c>
      <c r="H31" s="322">
        <v>0</v>
      </c>
      <c r="I31" s="322">
        <v>3</v>
      </c>
      <c r="J31" s="132">
        <v>0</v>
      </c>
      <c r="K31" s="132">
        <v>3</v>
      </c>
      <c r="L31" s="132">
        <f t="shared" si="6"/>
        <v>3</v>
      </c>
      <c r="M31" s="131" t="s">
        <v>103</v>
      </c>
      <c r="N31" s="132">
        <v>9451</v>
      </c>
      <c r="O31" s="746"/>
    </row>
    <row r="32" spans="1:15" s="72" customFormat="1" ht="15.95" customHeight="1">
      <c r="A32" s="131" t="s">
        <v>59</v>
      </c>
      <c r="B32" s="132"/>
      <c r="C32" s="132"/>
      <c r="D32" s="132"/>
      <c r="E32" s="132"/>
      <c r="F32" s="322">
        <f t="shared" si="7"/>
        <v>5</v>
      </c>
      <c r="G32" s="132">
        <v>0</v>
      </c>
      <c r="H32" s="322">
        <v>4</v>
      </c>
      <c r="I32" s="322">
        <v>1</v>
      </c>
      <c r="J32" s="132">
        <v>1</v>
      </c>
      <c r="K32" s="132">
        <v>1</v>
      </c>
      <c r="L32" s="132">
        <f t="shared" si="6"/>
        <v>2</v>
      </c>
      <c r="M32" s="131" t="s">
        <v>104</v>
      </c>
      <c r="N32" s="132">
        <v>9456</v>
      </c>
      <c r="O32" s="746"/>
    </row>
    <row r="33" spans="1:15" s="72" customFormat="1" ht="15.95" customHeight="1">
      <c r="A33" s="131" t="s">
        <v>67</v>
      </c>
      <c r="B33" s="132"/>
      <c r="C33" s="132"/>
      <c r="D33" s="132"/>
      <c r="E33" s="132">
        <v>7103</v>
      </c>
      <c r="F33" s="322">
        <f t="shared" si="7"/>
        <v>2</v>
      </c>
      <c r="G33" s="132">
        <v>0</v>
      </c>
      <c r="H33" s="322">
        <v>0</v>
      </c>
      <c r="I33" s="322">
        <v>2</v>
      </c>
      <c r="J33" s="132">
        <v>0</v>
      </c>
      <c r="K33" s="132">
        <v>2</v>
      </c>
      <c r="L33" s="132">
        <f t="shared" si="6"/>
        <v>2</v>
      </c>
      <c r="M33" s="131" t="s">
        <v>107</v>
      </c>
      <c r="N33" s="132">
        <v>9462</v>
      </c>
      <c r="O33" s="746"/>
    </row>
    <row r="34" spans="1:15" s="72" customFormat="1" ht="15.95" customHeight="1">
      <c r="A34" s="131" t="s">
        <v>67</v>
      </c>
      <c r="B34" s="132"/>
      <c r="C34" s="132"/>
      <c r="D34" s="132"/>
      <c r="E34" s="132">
        <v>9452</v>
      </c>
      <c r="F34" s="322">
        <f t="shared" si="7"/>
        <v>1</v>
      </c>
      <c r="G34" s="132">
        <v>0</v>
      </c>
      <c r="H34" s="320">
        <v>0</v>
      </c>
      <c r="I34" s="320">
        <v>1</v>
      </c>
      <c r="J34" s="132">
        <v>0</v>
      </c>
      <c r="K34" s="132">
        <v>1</v>
      </c>
      <c r="L34" s="132">
        <f t="shared" si="6"/>
        <v>1</v>
      </c>
      <c r="M34" s="131" t="s">
        <v>98</v>
      </c>
      <c r="N34" s="132">
        <v>9468</v>
      </c>
      <c r="O34" s="746"/>
    </row>
    <row r="35" spans="1:15" s="72" customFormat="1" ht="15.95" customHeight="1">
      <c r="A35" s="131" t="s">
        <v>67</v>
      </c>
      <c r="B35" s="132"/>
      <c r="C35" s="132"/>
      <c r="D35" s="132"/>
      <c r="E35" s="132"/>
      <c r="F35" s="322">
        <f t="shared" si="7"/>
        <v>6</v>
      </c>
      <c r="G35" s="132">
        <v>0</v>
      </c>
      <c r="H35" s="322">
        <v>4</v>
      </c>
      <c r="I35" s="322">
        <v>2</v>
      </c>
      <c r="J35" s="132">
        <v>1</v>
      </c>
      <c r="K35" s="132">
        <v>2</v>
      </c>
      <c r="L35" s="132">
        <f t="shared" si="6"/>
        <v>3</v>
      </c>
      <c r="M35" s="131" t="s">
        <v>100</v>
      </c>
      <c r="N35" s="132">
        <v>9469</v>
      </c>
      <c r="O35" s="746"/>
    </row>
    <row r="36" spans="1:15" s="72" customFormat="1" ht="15.95" customHeight="1">
      <c r="A36" s="131" t="s">
        <v>67</v>
      </c>
      <c r="B36" s="132"/>
      <c r="C36" s="132"/>
      <c r="D36" s="132"/>
      <c r="E36" s="132">
        <v>9455</v>
      </c>
      <c r="F36" s="322">
        <f t="shared" si="7"/>
        <v>3</v>
      </c>
      <c r="G36" s="132">
        <v>0</v>
      </c>
      <c r="H36" s="322">
        <v>3</v>
      </c>
      <c r="I36" s="322">
        <v>0</v>
      </c>
      <c r="J36" s="132">
        <v>1</v>
      </c>
      <c r="K36" s="132">
        <v>0</v>
      </c>
      <c r="L36" s="132">
        <f t="shared" si="6"/>
        <v>1</v>
      </c>
      <c r="M36" s="273" t="s">
        <v>106</v>
      </c>
      <c r="N36" s="275">
        <v>9476</v>
      </c>
      <c r="O36" s="747"/>
    </row>
    <row r="37" spans="1:15" s="72" customFormat="1" ht="15.95" customHeight="1">
      <c r="A37" s="327"/>
      <c r="B37" s="326"/>
      <c r="C37" s="328"/>
      <c r="D37" s="328"/>
      <c r="E37" s="328"/>
      <c r="F37" s="328">
        <f t="shared" ref="F37:K37" si="8">SUM(F27:F36)</f>
        <v>30</v>
      </c>
      <c r="G37" s="328">
        <f t="shared" si="8"/>
        <v>0</v>
      </c>
      <c r="H37" s="328">
        <f t="shared" si="8"/>
        <v>13</v>
      </c>
      <c r="I37" s="328">
        <f t="shared" si="8"/>
        <v>17</v>
      </c>
      <c r="J37" s="328">
        <f t="shared" si="8"/>
        <v>4</v>
      </c>
      <c r="K37" s="328">
        <f t="shared" si="8"/>
        <v>16</v>
      </c>
      <c r="L37" s="328">
        <f>SUM(L27:L36)</f>
        <v>20</v>
      </c>
      <c r="M37" s="748" t="s">
        <v>91</v>
      </c>
      <c r="N37" s="749"/>
      <c r="O37" s="750"/>
    </row>
    <row r="38" spans="1:15" s="72" customFormat="1" ht="15.95" customHeight="1">
      <c r="A38" s="131" t="s">
        <v>67</v>
      </c>
      <c r="B38" s="376" t="s">
        <v>119</v>
      </c>
      <c r="C38" s="377"/>
      <c r="D38" s="377"/>
      <c r="E38" s="377"/>
      <c r="F38" s="377"/>
      <c r="G38" s="377"/>
      <c r="H38" s="377"/>
      <c r="I38" s="378"/>
      <c r="J38" s="132">
        <v>2</v>
      </c>
      <c r="K38" s="132">
        <v>0</v>
      </c>
      <c r="L38" s="132">
        <v>2</v>
      </c>
      <c r="M38" s="131" t="s">
        <v>42</v>
      </c>
      <c r="N38" s="132">
        <v>1204</v>
      </c>
      <c r="O38" s="745">
        <v>4</v>
      </c>
    </row>
    <row r="39" spans="1:15" s="72" customFormat="1" ht="15.95" customHeight="1">
      <c r="A39" s="131" t="s">
        <v>59</v>
      </c>
      <c r="B39" s="132"/>
      <c r="C39" s="132"/>
      <c r="D39" s="132"/>
      <c r="E39" s="132"/>
      <c r="F39" s="322">
        <f>G39+H39+I39</f>
        <v>3</v>
      </c>
      <c r="G39" s="132">
        <v>0</v>
      </c>
      <c r="H39" s="322">
        <v>2</v>
      </c>
      <c r="I39" s="322">
        <v>1</v>
      </c>
      <c r="J39" s="132">
        <v>1</v>
      </c>
      <c r="K39" s="132">
        <v>2</v>
      </c>
      <c r="L39" s="132">
        <f t="shared" ref="L39:L49" si="9">K39+J39</f>
        <v>3</v>
      </c>
      <c r="M39" s="131" t="s">
        <v>109</v>
      </c>
      <c r="N39" s="132">
        <v>1206</v>
      </c>
      <c r="O39" s="746"/>
    </row>
    <row r="40" spans="1:15" s="72" customFormat="1" ht="15.95" customHeight="1">
      <c r="A40" s="131" t="s">
        <v>61</v>
      </c>
      <c r="B40" s="132"/>
      <c r="C40" s="132"/>
      <c r="D40" s="132"/>
      <c r="E40" s="132"/>
      <c r="F40" s="322">
        <f t="shared" ref="F40:F49" si="10">G40+H40+I40</f>
        <v>2</v>
      </c>
      <c r="G40" s="132">
        <v>0</v>
      </c>
      <c r="H40" s="322">
        <v>0</v>
      </c>
      <c r="I40" s="322">
        <v>2</v>
      </c>
      <c r="J40" s="132">
        <v>0</v>
      </c>
      <c r="K40" s="132">
        <v>2</v>
      </c>
      <c r="L40" s="132">
        <f t="shared" si="9"/>
        <v>2</v>
      </c>
      <c r="M40" s="131" t="s">
        <v>60</v>
      </c>
      <c r="N40" s="132">
        <v>1725</v>
      </c>
      <c r="O40" s="746"/>
    </row>
    <row r="41" spans="1:15" s="72" customFormat="1" ht="15.95" customHeight="1">
      <c r="A41" s="131" t="s">
        <v>61</v>
      </c>
      <c r="B41" s="132"/>
      <c r="C41" s="132"/>
      <c r="D41" s="132"/>
      <c r="E41" s="132"/>
      <c r="F41" s="322">
        <f t="shared" si="10"/>
        <v>2</v>
      </c>
      <c r="G41" s="132">
        <v>0</v>
      </c>
      <c r="H41" s="320">
        <v>0</v>
      </c>
      <c r="I41" s="320">
        <v>2</v>
      </c>
      <c r="J41" s="132">
        <v>0</v>
      </c>
      <c r="K41" s="132">
        <v>2</v>
      </c>
      <c r="L41" s="132">
        <f t="shared" si="9"/>
        <v>2</v>
      </c>
      <c r="M41" s="131" t="s">
        <v>76</v>
      </c>
      <c r="N41" s="132">
        <v>7132</v>
      </c>
      <c r="O41" s="746"/>
    </row>
    <row r="42" spans="1:15" s="72" customFormat="1" ht="15.95" customHeight="1">
      <c r="A42" s="131" t="s">
        <v>67</v>
      </c>
      <c r="B42" s="132"/>
      <c r="C42" s="132"/>
      <c r="D42" s="132"/>
      <c r="E42" s="132">
        <v>9451</v>
      </c>
      <c r="F42" s="322">
        <f t="shared" si="10"/>
        <v>2</v>
      </c>
      <c r="G42" s="132">
        <v>0</v>
      </c>
      <c r="H42" s="322">
        <v>0</v>
      </c>
      <c r="I42" s="322">
        <v>2</v>
      </c>
      <c r="J42" s="132">
        <v>0</v>
      </c>
      <c r="K42" s="132">
        <v>2</v>
      </c>
      <c r="L42" s="132">
        <f t="shared" si="9"/>
        <v>2</v>
      </c>
      <c r="M42" s="131" t="s">
        <v>110</v>
      </c>
      <c r="N42" s="132">
        <v>9463</v>
      </c>
      <c r="O42" s="746"/>
    </row>
    <row r="43" spans="1:15" s="72" customFormat="1" ht="15.95" customHeight="1">
      <c r="A43" s="131" t="s">
        <v>67</v>
      </c>
      <c r="B43" s="132"/>
      <c r="C43" s="132"/>
      <c r="D43" s="132"/>
      <c r="E43" s="132">
        <v>9451</v>
      </c>
      <c r="F43" s="322">
        <f t="shared" si="10"/>
        <v>2</v>
      </c>
      <c r="G43" s="132">
        <v>0</v>
      </c>
      <c r="H43" s="132">
        <v>0</v>
      </c>
      <c r="I43" s="132">
        <v>2</v>
      </c>
      <c r="J43" s="132">
        <v>0</v>
      </c>
      <c r="K43" s="132">
        <v>2</v>
      </c>
      <c r="L43" s="132">
        <f t="shared" si="9"/>
        <v>2</v>
      </c>
      <c r="M43" s="131" t="s">
        <v>111</v>
      </c>
      <c r="N43" s="132">
        <v>9464</v>
      </c>
      <c r="O43" s="746"/>
    </row>
    <row r="44" spans="1:15" s="72" customFormat="1" ht="15.95" customHeight="1">
      <c r="A44" s="131" t="s">
        <v>67</v>
      </c>
      <c r="B44" s="132"/>
      <c r="C44" s="132"/>
      <c r="D44" s="132"/>
      <c r="E44" s="132">
        <v>9456</v>
      </c>
      <c r="F44" s="322">
        <f t="shared" si="10"/>
        <v>4</v>
      </c>
      <c r="G44" s="132">
        <v>0</v>
      </c>
      <c r="H44" s="322">
        <v>3</v>
      </c>
      <c r="I44" s="322">
        <v>1</v>
      </c>
      <c r="J44" s="132">
        <v>1</v>
      </c>
      <c r="K44" s="132">
        <v>1</v>
      </c>
      <c r="L44" s="132">
        <f t="shared" si="9"/>
        <v>2</v>
      </c>
      <c r="M44" s="131" t="s">
        <v>114</v>
      </c>
      <c r="N44" s="132">
        <v>9466</v>
      </c>
      <c r="O44" s="746"/>
    </row>
    <row r="45" spans="1:15" s="72" customFormat="1" ht="15.95" customHeight="1">
      <c r="A45" s="131" t="s">
        <v>67</v>
      </c>
      <c r="B45" s="132"/>
      <c r="C45" s="132"/>
      <c r="D45" s="132"/>
      <c r="E45" s="132">
        <v>9455</v>
      </c>
      <c r="F45" s="322">
        <f t="shared" si="10"/>
        <v>2</v>
      </c>
      <c r="G45" s="132">
        <v>0</v>
      </c>
      <c r="H45" s="320">
        <v>0</v>
      </c>
      <c r="I45" s="320">
        <v>2</v>
      </c>
      <c r="J45" s="132">
        <v>0</v>
      </c>
      <c r="K45" s="132">
        <v>2</v>
      </c>
      <c r="L45" s="132">
        <f t="shared" si="9"/>
        <v>2</v>
      </c>
      <c r="M45" s="131" t="s">
        <v>117</v>
      </c>
      <c r="N45" s="132">
        <v>9467</v>
      </c>
      <c r="O45" s="746"/>
    </row>
    <row r="46" spans="1:15" s="72" customFormat="1" ht="15.95" customHeight="1">
      <c r="A46" s="131" t="s">
        <v>67</v>
      </c>
      <c r="B46" s="132"/>
      <c r="C46" s="132"/>
      <c r="D46" s="132">
        <v>9456</v>
      </c>
      <c r="E46" s="132">
        <v>9469</v>
      </c>
      <c r="F46" s="322">
        <f t="shared" si="10"/>
        <v>4</v>
      </c>
      <c r="G46" s="132">
        <v>0</v>
      </c>
      <c r="H46" s="322">
        <v>3</v>
      </c>
      <c r="I46" s="322">
        <v>1</v>
      </c>
      <c r="J46" s="132">
        <v>1</v>
      </c>
      <c r="K46" s="132">
        <v>1</v>
      </c>
      <c r="L46" s="132">
        <f t="shared" si="9"/>
        <v>2</v>
      </c>
      <c r="M46" s="131" t="s">
        <v>115</v>
      </c>
      <c r="N46" s="132">
        <v>9470</v>
      </c>
      <c r="O46" s="746"/>
    </row>
    <row r="47" spans="1:15" s="72" customFormat="1" ht="15.95" customHeight="1">
      <c r="A47" s="131" t="s">
        <v>67</v>
      </c>
      <c r="B47" s="132"/>
      <c r="C47" s="132"/>
      <c r="D47" s="132"/>
      <c r="E47" s="132">
        <v>9451</v>
      </c>
      <c r="F47" s="322">
        <f t="shared" si="10"/>
        <v>4</v>
      </c>
      <c r="G47" s="132">
        <v>0</v>
      </c>
      <c r="H47" s="322">
        <v>4</v>
      </c>
      <c r="I47" s="322">
        <v>0</v>
      </c>
      <c r="J47" s="132">
        <v>1</v>
      </c>
      <c r="K47" s="132"/>
      <c r="L47" s="132">
        <f t="shared" si="9"/>
        <v>1</v>
      </c>
      <c r="M47" s="131" t="s">
        <v>112</v>
      </c>
      <c r="N47" s="132">
        <v>9472</v>
      </c>
      <c r="O47" s="746"/>
    </row>
    <row r="48" spans="1:15" s="72" customFormat="1" ht="15.95" customHeight="1">
      <c r="A48" s="131" t="s">
        <v>67</v>
      </c>
      <c r="B48" s="132"/>
      <c r="C48" s="132"/>
      <c r="D48" s="132"/>
      <c r="E48" s="132">
        <v>9451</v>
      </c>
      <c r="F48" s="322">
        <f t="shared" si="10"/>
        <v>3</v>
      </c>
      <c r="G48" s="322">
        <v>1</v>
      </c>
      <c r="H48" s="322">
        <v>0</v>
      </c>
      <c r="I48" s="322">
        <v>2</v>
      </c>
      <c r="J48" s="132">
        <v>0</v>
      </c>
      <c r="K48" s="132">
        <v>2</v>
      </c>
      <c r="L48" s="132">
        <f t="shared" si="9"/>
        <v>2</v>
      </c>
      <c r="M48" s="131" t="s">
        <v>113</v>
      </c>
      <c r="N48" s="132">
        <v>9475</v>
      </c>
      <c r="O48" s="746"/>
    </row>
    <row r="49" spans="1:15" s="72" customFormat="1" ht="15.95" customHeight="1">
      <c r="A49" s="131" t="s">
        <v>67</v>
      </c>
      <c r="B49" s="132"/>
      <c r="C49" s="132"/>
      <c r="D49" s="132"/>
      <c r="E49" s="132">
        <v>9455</v>
      </c>
      <c r="F49" s="322">
        <f t="shared" si="10"/>
        <v>3</v>
      </c>
      <c r="G49" s="132">
        <v>0</v>
      </c>
      <c r="H49" s="322">
        <v>3</v>
      </c>
      <c r="I49" s="322">
        <v>0</v>
      </c>
      <c r="J49" s="132">
        <v>1</v>
      </c>
      <c r="K49" s="132">
        <v>0</v>
      </c>
      <c r="L49" s="132">
        <f t="shared" si="9"/>
        <v>1</v>
      </c>
      <c r="M49" s="273" t="s">
        <v>116</v>
      </c>
      <c r="N49" s="275">
        <v>9477</v>
      </c>
      <c r="O49" s="747"/>
    </row>
    <row r="50" spans="1:15" s="72" customFormat="1" ht="15.95" customHeight="1">
      <c r="A50" s="327"/>
      <c r="B50" s="326"/>
      <c r="C50" s="328"/>
      <c r="D50" s="328"/>
      <c r="E50" s="328"/>
      <c r="F50" s="328">
        <f t="shared" ref="F50:K50" si="11">SUM(F38:F49)</f>
        <v>31</v>
      </c>
      <c r="G50" s="328">
        <f t="shared" si="11"/>
        <v>1</v>
      </c>
      <c r="H50" s="328">
        <f t="shared" si="11"/>
        <v>15</v>
      </c>
      <c r="I50" s="328">
        <f t="shared" si="11"/>
        <v>15</v>
      </c>
      <c r="J50" s="328">
        <f t="shared" si="11"/>
        <v>7</v>
      </c>
      <c r="K50" s="328">
        <f t="shared" si="11"/>
        <v>16</v>
      </c>
      <c r="L50" s="328">
        <f>SUM(L38:L49)</f>
        <v>23</v>
      </c>
      <c r="M50" s="748" t="s">
        <v>91</v>
      </c>
      <c r="N50" s="749"/>
      <c r="O50" s="750"/>
    </row>
  </sheetData>
  <sortState ref="A31:N40">
    <sortCondition ref="N31:N40"/>
  </sortState>
  <mergeCells count="19">
    <mergeCell ref="A1:O1"/>
    <mergeCell ref="A2:O2"/>
    <mergeCell ref="M15:O15"/>
    <mergeCell ref="O5:O14"/>
    <mergeCell ref="M26:O26"/>
    <mergeCell ref="O16:O25"/>
    <mergeCell ref="J3:K3"/>
    <mergeCell ref="N3:N4"/>
    <mergeCell ref="M3:M4"/>
    <mergeCell ref="L3:L4"/>
    <mergeCell ref="A3:A4"/>
    <mergeCell ref="B3:C3"/>
    <mergeCell ref="D3:E3"/>
    <mergeCell ref="F3:I3"/>
    <mergeCell ref="O3:O4"/>
    <mergeCell ref="O38:O49"/>
    <mergeCell ref="M50:O50"/>
    <mergeCell ref="M37:O37"/>
    <mergeCell ref="O27:O36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L15 F15 L26 F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6"/>
  <sheetViews>
    <sheetView view="pageBreakPreview" zoomScale="130" zoomScaleSheetLayoutView="130" workbookViewId="0">
      <selection activeCell="F54" sqref="F54:N54"/>
    </sheetView>
  </sheetViews>
  <sheetFormatPr defaultColWidth="9" defaultRowHeight="14.25"/>
  <cols>
    <col min="1" max="1" width="6.625" style="143" customWidth="1"/>
    <col min="2" max="5" width="4.625" style="72" customWidth="1"/>
    <col min="6" max="12" width="3.625" style="72" customWidth="1"/>
    <col min="13" max="13" width="25.875" style="143" customWidth="1"/>
    <col min="14" max="14" width="6.25" style="72" bestFit="1" customWidth="1"/>
    <col min="15" max="15" width="5" style="71" bestFit="1" customWidth="1"/>
    <col min="16" max="16384" width="9" style="247"/>
  </cols>
  <sheetData>
    <row r="1" spans="1:15" ht="25.5">
      <c r="A1" s="773" t="s">
        <v>45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</row>
    <row r="2" spans="1:15" ht="15.95" customHeight="1">
      <c r="A2" s="774" t="s">
        <v>254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</row>
    <row r="3" spans="1:15" s="72" customFormat="1" ht="15.6" customHeight="1">
      <c r="A3" s="759" t="s">
        <v>2</v>
      </c>
      <c r="B3" s="763" t="s">
        <v>14</v>
      </c>
      <c r="C3" s="763"/>
      <c r="D3" s="763" t="s">
        <v>1</v>
      </c>
      <c r="E3" s="763"/>
      <c r="F3" s="734" t="s">
        <v>453</v>
      </c>
      <c r="G3" s="735"/>
      <c r="H3" s="735"/>
      <c r="I3" s="736"/>
      <c r="J3" s="763" t="s">
        <v>46</v>
      </c>
      <c r="K3" s="763"/>
      <c r="L3" s="763" t="s">
        <v>0</v>
      </c>
      <c r="M3" s="763" t="s">
        <v>3</v>
      </c>
      <c r="N3" s="763" t="s">
        <v>4</v>
      </c>
      <c r="O3" s="763" t="s">
        <v>240</v>
      </c>
    </row>
    <row r="4" spans="1:15" s="72" customFormat="1" ht="15.6" customHeight="1">
      <c r="A4" s="763"/>
      <c r="B4" s="246">
        <v>2</v>
      </c>
      <c r="C4" s="246">
        <v>1</v>
      </c>
      <c r="D4" s="246">
        <v>2</v>
      </c>
      <c r="E4" s="246">
        <v>1</v>
      </c>
      <c r="F4" s="243" t="s">
        <v>443</v>
      </c>
      <c r="G4" s="243" t="s">
        <v>442</v>
      </c>
      <c r="H4" s="243" t="s">
        <v>81</v>
      </c>
      <c r="I4" s="243" t="s">
        <v>82</v>
      </c>
      <c r="J4" s="246" t="s">
        <v>44</v>
      </c>
      <c r="K4" s="246" t="s">
        <v>43</v>
      </c>
      <c r="L4" s="757"/>
      <c r="M4" s="757"/>
      <c r="N4" s="757"/>
      <c r="O4" s="757"/>
    </row>
    <row r="5" spans="1:15" s="72" customFormat="1" ht="14.1" customHeight="1">
      <c r="A5" s="141" t="s">
        <v>59</v>
      </c>
      <c r="B5" s="142"/>
      <c r="C5" s="142"/>
      <c r="D5" s="142"/>
      <c r="E5" s="142"/>
      <c r="F5" s="142">
        <f>+G5+H5+I5</f>
        <v>4</v>
      </c>
      <c r="G5" s="142">
        <v>0</v>
      </c>
      <c r="H5" s="142">
        <v>3</v>
      </c>
      <c r="I5" s="142">
        <v>1</v>
      </c>
      <c r="J5" s="142">
        <v>1</v>
      </c>
      <c r="K5" s="142">
        <v>1</v>
      </c>
      <c r="L5" s="142">
        <v>2</v>
      </c>
      <c r="M5" s="141" t="s">
        <v>233</v>
      </c>
      <c r="N5" s="142">
        <v>3144</v>
      </c>
      <c r="O5" s="770">
        <v>1</v>
      </c>
    </row>
    <row r="6" spans="1:15" s="72" customFormat="1" ht="14.1" customHeight="1">
      <c r="A6" s="141" t="s">
        <v>59</v>
      </c>
      <c r="B6" s="142"/>
      <c r="C6" s="142"/>
      <c r="D6" s="142"/>
      <c r="E6" s="142"/>
      <c r="F6" s="142">
        <f t="shared" ref="F6:F14" si="0">+G6+H6+I6</f>
        <v>2</v>
      </c>
      <c r="G6" s="142">
        <v>0</v>
      </c>
      <c r="H6" s="142">
        <v>0</v>
      </c>
      <c r="I6" s="142">
        <v>2</v>
      </c>
      <c r="J6" s="142">
        <v>0</v>
      </c>
      <c r="K6" s="142">
        <v>2</v>
      </c>
      <c r="L6" s="142">
        <v>2</v>
      </c>
      <c r="M6" s="141" t="s">
        <v>231</v>
      </c>
      <c r="N6" s="142">
        <v>6483</v>
      </c>
      <c r="O6" s="771"/>
    </row>
    <row r="7" spans="1:15" s="72" customFormat="1" ht="14.1" customHeight="1">
      <c r="A7" s="141" t="s">
        <v>67</v>
      </c>
      <c r="B7" s="142"/>
      <c r="C7" s="142"/>
      <c r="D7" s="142"/>
      <c r="E7" s="142"/>
      <c r="F7" s="142">
        <f t="shared" si="0"/>
        <v>2</v>
      </c>
      <c r="G7" s="142">
        <v>0</v>
      </c>
      <c r="H7" s="142">
        <v>0</v>
      </c>
      <c r="I7" s="142">
        <v>2</v>
      </c>
      <c r="J7" s="142">
        <v>0</v>
      </c>
      <c r="K7" s="142">
        <v>2</v>
      </c>
      <c r="L7" s="142">
        <v>2</v>
      </c>
      <c r="M7" s="141" t="s">
        <v>682</v>
      </c>
      <c r="N7" s="142">
        <v>6484</v>
      </c>
      <c r="O7" s="771"/>
    </row>
    <row r="8" spans="1:15" s="72" customFormat="1" ht="14.1" customHeight="1">
      <c r="A8" s="141" t="s">
        <v>67</v>
      </c>
      <c r="B8" s="142"/>
      <c r="C8" s="142">
        <v>6484</v>
      </c>
      <c r="D8" s="142"/>
      <c r="E8" s="142"/>
      <c r="F8" s="142">
        <f t="shared" si="0"/>
        <v>3</v>
      </c>
      <c r="G8" s="142">
        <v>0</v>
      </c>
      <c r="H8" s="142">
        <v>3</v>
      </c>
      <c r="I8" s="142">
        <v>0</v>
      </c>
      <c r="J8" s="142">
        <v>1</v>
      </c>
      <c r="K8" s="142">
        <v>0</v>
      </c>
      <c r="L8" s="142">
        <v>1</v>
      </c>
      <c r="M8" s="141" t="s">
        <v>683</v>
      </c>
      <c r="N8" s="142">
        <v>6485</v>
      </c>
      <c r="O8" s="771"/>
    </row>
    <row r="9" spans="1:15" s="72" customFormat="1" ht="14.1" customHeight="1">
      <c r="A9" s="141" t="s">
        <v>67</v>
      </c>
      <c r="B9" s="142"/>
      <c r="C9" s="142"/>
      <c r="D9" s="142"/>
      <c r="E9" s="142"/>
      <c r="F9" s="142">
        <f t="shared" si="0"/>
        <v>2</v>
      </c>
      <c r="G9" s="142">
        <v>0</v>
      </c>
      <c r="H9" s="142">
        <v>0</v>
      </c>
      <c r="I9" s="142">
        <v>2</v>
      </c>
      <c r="J9" s="142">
        <v>0</v>
      </c>
      <c r="K9" s="142">
        <v>2</v>
      </c>
      <c r="L9" s="142">
        <v>2</v>
      </c>
      <c r="M9" s="141" t="s">
        <v>528</v>
      </c>
      <c r="N9" s="142">
        <v>6486</v>
      </c>
      <c r="O9" s="771"/>
    </row>
    <row r="10" spans="1:15" s="72" customFormat="1" ht="14.1" customHeight="1">
      <c r="A10" s="141" t="s">
        <v>227</v>
      </c>
      <c r="B10" s="142"/>
      <c r="C10" s="142"/>
      <c r="D10" s="142"/>
      <c r="E10" s="142"/>
      <c r="F10" s="142">
        <f t="shared" si="0"/>
        <v>2</v>
      </c>
      <c r="G10" s="142">
        <v>0</v>
      </c>
      <c r="H10" s="142">
        <v>2</v>
      </c>
      <c r="I10" s="142">
        <v>0</v>
      </c>
      <c r="J10" s="142">
        <v>1</v>
      </c>
      <c r="K10" s="142">
        <v>0</v>
      </c>
      <c r="L10" s="142">
        <v>1</v>
      </c>
      <c r="M10" s="141" t="s">
        <v>63</v>
      </c>
      <c r="N10" s="142">
        <v>7105</v>
      </c>
      <c r="O10" s="771"/>
    </row>
    <row r="11" spans="1:15" s="72" customFormat="1" ht="14.1" customHeight="1">
      <c r="A11" s="141" t="s">
        <v>54</v>
      </c>
      <c r="B11" s="142"/>
      <c r="C11" s="142"/>
      <c r="D11" s="142"/>
      <c r="E11" s="142"/>
      <c r="F11" s="142">
        <f t="shared" si="0"/>
        <v>2</v>
      </c>
      <c r="G11" s="142">
        <v>0</v>
      </c>
      <c r="H11" s="142">
        <v>0</v>
      </c>
      <c r="I11" s="142">
        <v>2</v>
      </c>
      <c r="J11" s="142">
        <v>0</v>
      </c>
      <c r="K11" s="142">
        <v>2</v>
      </c>
      <c r="L11" s="142">
        <v>2</v>
      </c>
      <c r="M11" s="141" t="s">
        <v>83</v>
      </c>
      <c r="N11" s="142">
        <v>7151</v>
      </c>
      <c r="O11" s="771"/>
    </row>
    <row r="12" spans="1:15" s="72" customFormat="1" ht="14.1" customHeight="1">
      <c r="A12" s="141" t="s">
        <v>54</v>
      </c>
      <c r="B12" s="142"/>
      <c r="C12" s="142"/>
      <c r="D12" s="142"/>
      <c r="E12" s="142"/>
      <c r="F12" s="142">
        <f t="shared" si="0"/>
        <v>2</v>
      </c>
      <c r="G12" s="142">
        <v>0</v>
      </c>
      <c r="H12" s="142">
        <v>0</v>
      </c>
      <c r="I12" s="142">
        <v>2</v>
      </c>
      <c r="J12" s="142">
        <v>0</v>
      </c>
      <c r="K12" s="142">
        <v>2</v>
      </c>
      <c r="L12" s="142">
        <v>2</v>
      </c>
      <c r="M12" s="141" t="s">
        <v>55</v>
      </c>
      <c r="N12" s="142">
        <v>7152</v>
      </c>
      <c r="O12" s="771"/>
    </row>
    <row r="13" spans="1:15" s="72" customFormat="1" ht="14.1" customHeight="1">
      <c r="A13" s="141" t="s">
        <v>54</v>
      </c>
      <c r="B13" s="142"/>
      <c r="C13" s="142"/>
      <c r="D13" s="142"/>
      <c r="E13" s="142"/>
      <c r="F13" s="142">
        <f t="shared" si="0"/>
        <v>2</v>
      </c>
      <c r="G13" s="142">
        <v>0</v>
      </c>
      <c r="H13" s="142">
        <v>0</v>
      </c>
      <c r="I13" s="142">
        <v>2</v>
      </c>
      <c r="J13" s="142">
        <v>0</v>
      </c>
      <c r="K13" s="142">
        <v>2</v>
      </c>
      <c r="L13" s="142">
        <v>2</v>
      </c>
      <c r="M13" s="141" t="s">
        <v>203</v>
      </c>
      <c r="N13" s="142">
        <v>7153</v>
      </c>
      <c r="O13" s="771"/>
    </row>
    <row r="14" spans="1:15" s="72" customFormat="1" ht="14.1" customHeight="1">
      <c r="A14" s="141" t="s">
        <v>229</v>
      </c>
      <c r="B14" s="142"/>
      <c r="C14" s="142"/>
      <c r="D14" s="142"/>
      <c r="E14" s="142"/>
      <c r="F14" s="142">
        <f t="shared" si="0"/>
        <v>4</v>
      </c>
      <c r="G14" s="142">
        <v>0</v>
      </c>
      <c r="H14" s="142">
        <v>3</v>
      </c>
      <c r="I14" s="142">
        <v>1</v>
      </c>
      <c r="J14" s="142">
        <v>1</v>
      </c>
      <c r="K14" s="142">
        <v>1</v>
      </c>
      <c r="L14" s="142">
        <v>2</v>
      </c>
      <c r="M14" s="254" t="s">
        <v>228</v>
      </c>
      <c r="N14" s="255">
        <v>8975</v>
      </c>
      <c r="O14" s="772"/>
    </row>
    <row r="15" spans="1:15" s="72" customFormat="1" ht="14.1" customHeight="1">
      <c r="A15" s="256"/>
      <c r="B15" s="257"/>
      <c r="C15" s="257"/>
      <c r="D15" s="257"/>
      <c r="E15" s="257"/>
      <c r="F15" s="323">
        <f t="shared" ref="F15:K15" si="1">SUM(F5:F14)</f>
        <v>25</v>
      </c>
      <c r="G15" s="323">
        <f t="shared" si="1"/>
        <v>0</v>
      </c>
      <c r="H15" s="323">
        <f t="shared" si="1"/>
        <v>11</v>
      </c>
      <c r="I15" s="323">
        <f t="shared" si="1"/>
        <v>14</v>
      </c>
      <c r="J15" s="323">
        <f t="shared" si="1"/>
        <v>4</v>
      </c>
      <c r="K15" s="323">
        <f t="shared" si="1"/>
        <v>14</v>
      </c>
      <c r="L15" s="257">
        <f>SUM(L5:L14)</f>
        <v>18</v>
      </c>
      <c r="M15" s="758" t="s">
        <v>9</v>
      </c>
      <c r="N15" s="758"/>
      <c r="O15" s="758"/>
    </row>
    <row r="16" spans="1:15" s="72" customFormat="1" ht="14.1" customHeight="1">
      <c r="A16" s="141" t="s">
        <v>165</v>
      </c>
      <c r="B16" s="142"/>
      <c r="C16" s="142">
        <v>1700</v>
      </c>
      <c r="D16" s="142"/>
      <c r="E16" s="142"/>
      <c r="F16" s="142">
        <f>G16+H16+I16</f>
        <v>2</v>
      </c>
      <c r="G16" s="142">
        <v>0</v>
      </c>
      <c r="H16" s="142">
        <v>0</v>
      </c>
      <c r="I16" s="142">
        <v>2</v>
      </c>
      <c r="J16" s="142">
        <v>0</v>
      </c>
      <c r="K16" s="142">
        <v>2</v>
      </c>
      <c r="L16" s="142">
        <v>2</v>
      </c>
      <c r="M16" s="141" t="s">
        <v>64</v>
      </c>
      <c r="N16" s="142">
        <v>1025</v>
      </c>
      <c r="O16" s="770">
        <v>2</v>
      </c>
    </row>
    <row r="17" spans="1:15" s="72" customFormat="1" ht="14.1" customHeight="1">
      <c r="A17" s="141" t="s">
        <v>165</v>
      </c>
      <c r="B17" s="142"/>
      <c r="C17" s="142"/>
      <c r="D17" s="142"/>
      <c r="E17" s="142">
        <v>7151</v>
      </c>
      <c r="F17" s="142">
        <f t="shared" ref="F17:F25" si="2">G17+H17+I17</f>
        <v>3</v>
      </c>
      <c r="G17" s="142">
        <v>0</v>
      </c>
      <c r="H17" s="142">
        <v>0</v>
      </c>
      <c r="I17" s="142">
        <v>3</v>
      </c>
      <c r="J17" s="142">
        <v>0</v>
      </c>
      <c r="K17" s="142">
        <v>3</v>
      </c>
      <c r="L17" s="142">
        <v>3</v>
      </c>
      <c r="M17" s="141" t="s">
        <v>130</v>
      </c>
      <c r="N17" s="142">
        <v>1700</v>
      </c>
      <c r="O17" s="771"/>
    </row>
    <row r="18" spans="1:15" s="72" customFormat="1" ht="14.1" customHeight="1">
      <c r="A18" s="141" t="s">
        <v>61</v>
      </c>
      <c r="B18" s="142"/>
      <c r="C18" s="142"/>
      <c r="D18" s="142"/>
      <c r="E18" s="142"/>
      <c r="F18" s="142">
        <f t="shared" si="2"/>
        <v>2</v>
      </c>
      <c r="G18" s="142">
        <v>0</v>
      </c>
      <c r="H18" s="142">
        <v>0</v>
      </c>
      <c r="I18" s="142">
        <v>2</v>
      </c>
      <c r="J18" s="142">
        <v>0</v>
      </c>
      <c r="K18" s="142">
        <v>2</v>
      </c>
      <c r="L18" s="142">
        <v>2</v>
      </c>
      <c r="M18" s="141" t="s">
        <v>65</v>
      </c>
      <c r="N18" s="142">
        <v>1725</v>
      </c>
      <c r="O18" s="771"/>
    </row>
    <row r="19" spans="1:15" s="72" customFormat="1" ht="14.1" customHeight="1">
      <c r="A19" s="141" t="s">
        <v>59</v>
      </c>
      <c r="B19" s="142"/>
      <c r="C19" s="142"/>
      <c r="D19" s="142"/>
      <c r="E19" s="142"/>
      <c r="F19" s="142">
        <f t="shared" si="2"/>
        <v>2</v>
      </c>
      <c r="G19" s="142">
        <v>0</v>
      </c>
      <c r="H19" s="142">
        <v>0</v>
      </c>
      <c r="I19" s="142">
        <v>2</v>
      </c>
      <c r="J19" s="142">
        <v>0</v>
      </c>
      <c r="K19" s="142">
        <v>2</v>
      </c>
      <c r="L19" s="142">
        <v>2</v>
      </c>
      <c r="M19" s="141" t="s">
        <v>232</v>
      </c>
      <c r="N19" s="142">
        <v>6480</v>
      </c>
      <c r="O19" s="771"/>
    </row>
    <row r="20" spans="1:15" s="72" customFormat="1" ht="14.1" customHeight="1">
      <c r="A20" s="141" t="s">
        <v>59</v>
      </c>
      <c r="B20" s="142"/>
      <c r="C20" s="142">
        <v>6480</v>
      </c>
      <c r="D20" s="142"/>
      <c r="E20" s="142"/>
      <c r="F20" s="142">
        <f t="shared" si="2"/>
        <v>2</v>
      </c>
      <c r="G20" s="142">
        <v>0</v>
      </c>
      <c r="H20" s="142">
        <v>2</v>
      </c>
      <c r="I20" s="142">
        <v>0</v>
      </c>
      <c r="J20" s="142">
        <v>1</v>
      </c>
      <c r="K20" s="142">
        <v>0</v>
      </c>
      <c r="L20" s="142">
        <v>1</v>
      </c>
      <c r="M20" s="141" t="s">
        <v>235</v>
      </c>
      <c r="N20" s="142">
        <v>6481</v>
      </c>
      <c r="O20" s="771"/>
    </row>
    <row r="21" spans="1:15" s="72" customFormat="1" ht="14.1" customHeight="1">
      <c r="A21" s="141" t="s">
        <v>67</v>
      </c>
      <c r="B21" s="142"/>
      <c r="C21" s="142"/>
      <c r="D21" s="142"/>
      <c r="E21" s="142">
        <v>6485</v>
      </c>
      <c r="F21" s="142">
        <f t="shared" si="2"/>
        <v>3</v>
      </c>
      <c r="G21" s="142">
        <v>0</v>
      </c>
      <c r="H21" s="142">
        <v>3</v>
      </c>
      <c r="I21" s="142">
        <v>0</v>
      </c>
      <c r="J21" s="142">
        <v>1</v>
      </c>
      <c r="K21" s="142">
        <v>0</v>
      </c>
      <c r="L21" s="142">
        <v>1</v>
      </c>
      <c r="M21" s="141" t="s">
        <v>684</v>
      </c>
      <c r="N21" s="142">
        <v>6482</v>
      </c>
      <c r="O21" s="771"/>
    </row>
    <row r="22" spans="1:15" s="72" customFormat="1" ht="14.1" customHeight="1">
      <c r="A22" s="141" t="s">
        <v>67</v>
      </c>
      <c r="B22" s="142"/>
      <c r="C22" s="142">
        <v>6486</v>
      </c>
      <c r="D22" s="142"/>
      <c r="E22" s="142"/>
      <c r="F22" s="142">
        <f t="shared" si="2"/>
        <v>6</v>
      </c>
      <c r="G22" s="142">
        <v>0</v>
      </c>
      <c r="H22" s="142">
        <v>6</v>
      </c>
      <c r="I22" s="142">
        <v>0</v>
      </c>
      <c r="J22" s="142">
        <v>2</v>
      </c>
      <c r="K22" s="142">
        <v>0</v>
      </c>
      <c r="L22" s="142">
        <v>2</v>
      </c>
      <c r="M22" s="141" t="s">
        <v>685</v>
      </c>
      <c r="N22" s="142">
        <v>6487</v>
      </c>
      <c r="O22" s="771"/>
    </row>
    <row r="23" spans="1:15" s="72" customFormat="1" ht="14.1" customHeight="1">
      <c r="A23" s="141" t="s">
        <v>67</v>
      </c>
      <c r="B23" s="142"/>
      <c r="C23" s="142"/>
      <c r="D23" s="142"/>
      <c r="E23" s="142"/>
      <c r="F23" s="142">
        <f t="shared" si="2"/>
        <v>4</v>
      </c>
      <c r="G23" s="142">
        <v>0</v>
      </c>
      <c r="H23" s="142">
        <v>3</v>
      </c>
      <c r="I23" s="142">
        <v>1</v>
      </c>
      <c r="J23" s="142">
        <v>1</v>
      </c>
      <c r="K23" s="142">
        <v>1</v>
      </c>
      <c r="L23" s="142">
        <v>2</v>
      </c>
      <c r="M23" s="141" t="s">
        <v>234</v>
      </c>
      <c r="N23" s="142">
        <v>6492</v>
      </c>
      <c r="O23" s="771"/>
    </row>
    <row r="24" spans="1:15" s="72" customFormat="1" ht="14.1" customHeight="1">
      <c r="A24" s="141" t="s">
        <v>67</v>
      </c>
      <c r="B24" s="142"/>
      <c r="C24" s="142"/>
      <c r="D24" s="142"/>
      <c r="E24" s="142">
        <v>3144</v>
      </c>
      <c r="F24" s="142">
        <f t="shared" si="2"/>
        <v>4</v>
      </c>
      <c r="G24" s="142">
        <v>0</v>
      </c>
      <c r="H24" s="142">
        <v>3</v>
      </c>
      <c r="I24" s="142">
        <v>1</v>
      </c>
      <c r="J24" s="142">
        <v>1</v>
      </c>
      <c r="K24" s="142">
        <v>1</v>
      </c>
      <c r="L24" s="142">
        <v>2</v>
      </c>
      <c r="M24" s="141" t="s">
        <v>692</v>
      </c>
      <c r="N24" s="142">
        <v>6498</v>
      </c>
      <c r="O24" s="771"/>
    </row>
    <row r="25" spans="1:15" s="72" customFormat="1" ht="14.1" customHeight="1">
      <c r="A25" s="141" t="s">
        <v>61</v>
      </c>
      <c r="B25" s="142"/>
      <c r="C25" s="142"/>
      <c r="D25" s="142"/>
      <c r="E25" s="142">
        <v>7152</v>
      </c>
      <c r="F25" s="142">
        <f t="shared" si="2"/>
        <v>3</v>
      </c>
      <c r="G25" s="142">
        <v>0</v>
      </c>
      <c r="H25" s="142">
        <v>0</v>
      </c>
      <c r="I25" s="142">
        <v>3</v>
      </c>
      <c r="J25" s="142">
        <v>0</v>
      </c>
      <c r="K25" s="142">
        <v>3</v>
      </c>
      <c r="L25" s="142">
        <v>3</v>
      </c>
      <c r="M25" s="254" t="s">
        <v>62</v>
      </c>
      <c r="N25" s="255">
        <v>7103</v>
      </c>
      <c r="O25" s="772"/>
    </row>
    <row r="26" spans="1:15" s="72" customFormat="1" ht="14.1" customHeight="1">
      <c r="A26" s="256"/>
      <c r="B26" s="257"/>
      <c r="C26" s="257"/>
      <c r="D26" s="257"/>
      <c r="E26" s="257"/>
      <c r="F26" s="323">
        <f t="shared" ref="F26:K26" si="3">SUM(F16:F25)</f>
        <v>31</v>
      </c>
      <c r="G26" s="323">
        <f t="shared" si="3"/>
        <v>0</v>
      </c>
      <c r="H26" s="323">
        <f t="shared" si="3"/>
        <v>17</v>
      </c>
      <c r="I26" s="323">
        <f t="shared" si="3"/>
        <v>14</v>
      </c>
      <c r="J26" s="323">
        <f t="shared" si="3"/>
        <v>6</v>
      </c>
      <c r="K26" s="323">
        <f t="shared" si="3"/>
        <v>14</v>
      </c>
      <c r="L26" s="257">
        <f>SUM(L16:L25)</f>
        <v>20</v>
      </c>
      <c r="M26" s="758" t="s">
        <v>567</v>
      </c>
      <c r="N26" s="758"/>
      <c r="O26" s="758"/>
    </row>
    <row r="27" spans="1:15" s="72" customFormat="1" ht="14.1" customHeight="1">
      <c r="A27" s="141" t="s">
        <v>56</v>
      </c>
      <c r="B27" s="142">
        <v>1700</v>
      </c>
      <c r="C27" s="142"/>
      <c r="D27" s="142"/>
      <c r="E27" s="142">
        <v>7153</v>
      </c>
      <c r="F27" s="142">
        <f>G27+H27+I27</f>
        <v>2</v>
      </c>
      <c r="G27" s="142"/>
      <c r="H27" s="142"/>
      <c r="I27" s="142">
        <v>2</v>
      </c>
      <c r="J27" s="142">
        <v>0</v>
      </c>
      <c r="K27" s="142">
        <v>2</v>
      </c>
      <c r="L27" s="142">
        <v>2</v>
      </c>
      <c r="M27" s="141" t="s">
        <v>102</v>
      </c>
      <c r="N27" s="142">
        <v>1026</v>
      </c>
      <c r="O27" s="759">
        <v>3</v>
      </c>
    </row>
    <row r="28" spans="1:15" s="72" customFormat="1" ht="14.1" customHeight="1">
      <c r="A28" s="141" t="s">
        <v>177</v>
      </c>
      <c r="B28" s="142"/>
      <c r="C28" s="142"/>
      <c r="D28" s="142"/>
      <c r="E28" s="142"/>
      <c r="F28" s="142">
        <f t="shared" ref="F28:F35" si="4">G28+H28+I28</f>
        <v>2</v>
      </c>
      <c r="G28" s="142">
        <v>0</v>
      </c>
      <c r="H28" s="142">
        <v>0</v>
      </c>
      <c r="I28" s="142">
        <v>2</v>
      </c>
      <c r="J28" s="142">
        <v>0</v>
      </c>
      <c r="K28" s="142">
        <v>2</v>
      </c>
      <c r="L28" s="142">
        <v>2</v>
      </c>
      <c r="M28" s="141" t="s">
        <v>73</v>
      </c>
      <c r="N28" s="142">
        <v>1061</v>
      </c>
      <c r="O28" s="760"/>
    </row>
    <row r="29" spans="1:15" s="72" customFormat="1" ht="14.1" customHeight="1">
      <c r="A29" s="141" t="s">
        <v>67</v>
      </c>
      <c r="B29" s="142"/>
      <c r="C29" s="142"/>
      <c r="D29" s="142"/>
      <c r="E29" s="142">
        <v>6487</v>
      </c>
      <c r="F29" s="142">
        <f t="shared" si="4"/>
        <v>6</v>
      </c>
      <c r="G29" s="142">
        <v>0</v>
      </c>
      <c r="H29" s="142">
        <v>6</v>
      </c>
      <c r="I29" s="142">
        <v>0</v>
      </c>
      <c r="J29" s="142">
        <v>2</v>
      </c>
      <c r="K29" s="142">
        <v>0</v>
      </c>
      <c r="L29" s="142">
        <v>2</v>
      </c>
      <c r="M29" s="141" t="s">
        <v>686</v>
      </c>
      <c r="N29" s="142">
        <v>6488</v>
      </c>
      <c r="O29" s="760"/>
    </row>
    <row r="30" spans="1:15" s="72" customFormat="1" ht="14.1" customHeight="1">
      <c r="A30" s="141" t="s">
        <v>67</v>
      </c>
      <c r="B30" s="142"/>
      <c r="C30" s="142"/>
      <c r="D30" s="142"/>
      <c r="E30" s="142"/>
      <c r="F30" s="142">
        <f t="shared" si="4"/>
        <v>2</v>
      </c>
      <c r="G30" s="142">
        <v>0</v>
      </c>
      <c r="H30" s="142">
        <v>0</v>
      </c>
      <c r="I30" s="142">
        <v>2</v>
      </c>
      <c r="J30" s="142">
        <v>0</v>
      </c>
      <c r="K30" s="142">
        <v>2</v>
      </c>
      <c r="L30" s="142">
        <v>2</v>
      </c>
      <c r="M30" s="141" t="s">
        <v>529</v>
      </c>
      <c r="N30" s="142">
        <v>6489</v>
      </c>
      <c r="O30" s="760"/>
    </row>
    <row r="31" spans="1:15" s="72" customFormat="1" ht="14.1" customHeight="1">
      <c r="A31" s="141" t="s">
        <v>67</v>
      </c>
      <c r="B31" s="142">
        <v>6489</v>
      </c>
      <c r="C31" s="142"/>
      <c r="D31" s="142"/>
      <c r="E31" s="142"/>
      <c r="F31" s="142">
        <f t="shared" si="4"/>
        <v>6</v>
      </c>
      <c r="G31" s="142">
        <v>0</v>
      </c>
      <c r="H31" s="142">
        <v>6</v>
      </c>
      <c r="I31" s="142">
        <v>0</v>
      </c>
      <c r="J31" s="142">
        <v>2</v>
      </c>
      <c r="K31" s="142">
        <v>0</v>
      </c>
      <c r="L31" s="142">
        <v>2</v>
      </c>
      <c r="M31" s="141" t="s">
        <v>687</v>
      </c>
      <c r="N31" s="142">
        <v>6490</v>
      </c>
      <c r="O31" s="760"/>
    </row>
    <row r="32" spans="1:15" s="72" customFormat="1" ht="14.1" customHeight="1">
      <c r="A32" s="141" t="s">
        <v>61</v>
      </c>
      <c r="B32" s="142"/>
      <c r="C32" s="142"/>
      <c r="D32" s="142"/>
      <c r="E32" s="142"/>
      <c r="F32" s="142">
        <f t="shared" si="4"/>
        <v>3</v>
      </c>
      <c r="G32" s="142">
        <v>0</v>
      </c>
      <c r="H32" s="142">
        <v>0</v>
      </c>
      <c r="I32" s="142">
        <v>3</v>
      </c>
      <c r="J32" s="142">
        <v>0</v>
      </c>
      <c r="K32" s="142">
        <v>3</v>
      </c>
      <c r="L32" s="142">
        <v>3</v>
      </c>
      <c r="M32" s="141" t="s">
        <v>69</v>
      </c>
      <c r="N32" s="142">
        <v>7102</v>
      </c>
      <c r="O32" s="760"/>
    </row>
    <row r="33" spans="1:15" s="72" customFormat="1" ht="14.1" customHeight="1">
      <c r="A33" s="141" t="s">
        <v>59</v>
      </c>
      <c r="B33" s="142"/>
      <c r="C33" s="142"/>
      <c r="D33" s="142"/>
      <c r="E33" s="142">
        <v>1025</v>
      </c>
      <c r="F33" s="142">
        <f t="shared" si="4"/>
        <v>3</v>
      </c>
      <c r="G33" s="142">
        <v>0</v>
      </c>
      <c r="H33" s="142">
        <v>0</v>
      </c>
      <c r="I33" s="142">
        <v>3</v>
      </c>
      <c r="J33" s="142">
        <v>0</v>
      </c>
      <c r="K33" s="142">
        <v>3</v>
      </c>
      <c r="L33" s="142">
        <v>3</v>
      </c>
      <c r="M33" s="141" t="s">
        <v>236</v>
      </c>
      <c r="N33" s="142">
        <v>8058</v>
      </c>
      <c r="O33" s="760"/>
    </row>
    <row r="34" spans="1:15" s="72" customFormat="1" ht="14.1" customHeight="1">
      <c r="A34" s="141" t="s">
        <v>59</v>
      </c>
      <c r="B34" s="142"/>
      <c r="C34" s="142"/>
      <c r="D34" s="142"/>
      <c r="E34" s="142">
        <v>8975</v>
      </c>
      <c r="F34" s="142">
        <f t="shared" si="4"/>
        <v>0</v>
      </c>
      <c r="G34" s="142">
        <v>0</v>
      </c>
      <c r="H34" s="142">
        <v>0</v>
      </c>
      <c r="I34" s="142">
        <v>0</v>
      </c>
      <c r="J34" s="142">
        <v>1</v>
      </c>
      <c r="K34" s="142">
        <v>1</v>
      </c>
      <c r="L34" s="142">
        <v>2</v>
      </c>
      <c r="M34" s="141" t="s">
        <v>678</v>
      </c>
      <c r="N34" s="142">
        <v>8983</v>
      </c>
      <c r="O34" s="760"/>
    </row>
    <row r="35" spans="1:15" s="72" customFormat="1" ht="14.1" customHeight="1">
      <c r="A35" s="141" t="s">
        <v>67</v>
      </c>
      <c r="B35" s="142"/>
      <c r="C35" s="142"/>
      <c r="D35" s="142"/>
      <c r="E35" s="142"/>
      <c r="F35" s="142">
        <f t="shared" si="4"/>
        <v>3</v>
      </c>
      <c r="G35" s="142">
        <v>0</v>
      </c>
      <c r="H35" s="142">
        <v>2</v>
      </c>
      <c r="I35" s="142">
        <v>1</v>
      </c>
      <c r="J35" s="142">
        <v>1</v>
      </c>
      <c r="K35" s="142">
        <v>1</v>
      </c>
      <c r="L35" s="142">
        <v>2</v>
      </c>
      <c r="M35" s="141" t="s">
        <v>689</v>
      </c>
      <c r="N35" s="142">
        <v>8987</v>
      </c>
      <c r="O35" s="760"/>
    </row>
    <row r="36" spans="1:15" s="72" customFormat="1" ht="14.1" customHeight="1">
      <c r="A36" s="257"/>
      <c r="B36" s="257"/>
      <c r="C36" s="257"/>
      <c r="D36" s="257"/>
      <c r="E36" s="257"/>
      <c r="F36" s="323">
        <f t="shared" ref="F36:K36" si="5">SUM(F27:F35)</f>
        <v>27</v>
      </c>
      <c r="G36" s="323">
        <f t="shared" si="5"/>
        <v>0</v>
      </c>
      <c r="H36" s="323">
        <f t="shared" si="5"/>
        <v>14</v>
      </c>
      <c r="I36" s="323">
        <f t="shared" si="5"/>
        <v>13</v>
      </c>
      <c r="J36" s="323">
        <f t="shared" si="5"/>
        <v>6</v>
      </c>
      <c r="K36" s="323">
        <f t="shared" si="5"/>
        <v>14</v>
      </c>
      <c r="L36" s="257">
        <f>SUM(L27:L35)</f>
        <v>20</v>
      </c>
      <c r="M36" s="758" t="s">
        <v>11</v>
      </c>
      <c r="N36" s="758"/>
      <c r="O36" s="758"/>
    </row>
    <row r="37" spans="1:15" s="72" customFormat="1" ht="14.1" customHeight="1">
      <c r="A37" s="762" t="s">
        <v>2</v>
      </c>
      <c r="B37" s="757" t="s">
        <v>14</v>
      </c>
      <c r="C37" s="757"/>
      <c r="D37" s="757" t="s">
        <v>1</v>
      </c>
      <c r="E37" s="757"/>
      <c r="F37" s="734" t="s">
        <v>453</v>
      </c>
      <c r="G37" s="735"/>
      <c r="H37" s="735"/>
      <c r="I37" s="736"/>
      <c r="J37" s="757" t="s">
        <v>46</v>
      </c>
      <c r="K37" s="757"/>
      <c r="L37" s="757" t="s">
        <v>0</v>
      </c>
      <c r="M37" s="757" t="s">
        <v>3</v>
      </c>
      <c r="N37" s="757" t="s">
        <v>4</v>
      </c>
      <c r="O37" s="759" t="s">
        <v>240</v>
      </c>
    </row>
    <row r="38" spans="1:15" s="72" customFormat="1" ht="14.1" customHeight="1">
      <c r="A38" s="762"/>
      <c r="B38" s="246">
        <v>2</v>
      </c>
      <c r="C38" s="246">
        <v>1</v>
      </c>
      <c r="D38" s="246">
        <v>2</v>
      </c>
      <c r="E38" s="246">
        <v>1</v>
      </c>
      <c r="F38" s="243" t="s">
        <v>443</v>
      </c>
      <c r="G38" s="243" t="s">
        <v>442</v>
      </c>
      <c r="H38" s="243" t="s">
        <v>81</v>
      </c>
      <c r="I38" s="243" t="s">
        <v>82</v>
      </c>
      <c r="J38" s="246" t="s">
        <v>44</v>
      </c>
      <c r="K38" s="246" t="s">
        <v>43</v>
      </c>
      <c r="L38" s="757"/>
      <c r="M38" s="757"/>
      <c r="N38" s="757"/>
      <c r="O38" s="760"/>
    </row>
    <row r="39" spans="1:15" s="72" customFormat="1" ht="14.1" customHeight="1">
      <c r="A39" s="141" t="s">
        <v>177</v>
      </c>
      <c r="B39" s="142"/>
      <c r="C39" s="142">
        <v>6496</v>
      </c>
      <c r="D39" s="142"/>
      <c r="E39" s="142"/>
      <c r="F39" s="142">
        <f>G39+H39+I39</f>
        <v>6</v>
      </c>
      <c r="G39" s="142">
        <v>0</v>
      </c>
      <c r="H39" s="142">
        <v>6</v>
      </c>
      <c r="I39" s="142">
        <v>0</v>
      </c>
      <c r="J39" s="142">
        <v>2</v>
      </c>
      <c r="K39" s="142">
        <v>0</v>
      </c>
      <c r="L39" s="142">
        <v>2</v>
      </c>
      <c r="M39" s="141" t="s">
        <v>238</v>
      </c>
      <c r="N39" s="142">
        <v>1157</v>
      </c>
      <c r="O39" s="759">
        <v>4</v>
      </c>
    </row>
    <row r="40" spans="1:15" s="72" customFormat="1" ht="14.1" customHeight="1">
      <c r="A40" s="141" t="s">
        <v>177</v>
      </c>
      <c r="B40" s="767" t="s">
        <v>691</v>
      </c>
      <c r="C40" s="768"/>
      <c r="D40" s="768"/>
      <c r="E40" s="768"/>
      <c r="F40" s="768"/>
      <c r="G40" s="768"/>
      <c r="H40" s="768"/>
      <c r="I40" s="769"/>
      <c r="J40" s="142">
        <v>2</v>
      </c>
      <c r="K40" s="142">
        <v>0</v>
      </c>
      <c r="L40" s="142">
        <v>2</v>
      </c>
      <c r="M40" s="141" t="s">
        <v>42</v>
      </c>
      <c r="N40" s="142">
        <v>1204</v>
      </c>
      <c r="O40" s="760"/>
    </row>
    <row r="41" spans="1:15" s="72" customFormat="1" ht="14.1" customHeight="1">
      <c r="A41" s="141" t="s">
        <v>177</v>
      </c>
      <c r="B41" s="142"/>
      <c r="C41" s="142"/>
      <c r="D41" s="142"/>
      <c r="E41" s="142"/>
      <c r="F41" s="142">
        <f t="shared" ref="F41:F48" si="6">G41+H41+I41</f>
        <v>3</v>
      </c>
      <c r="G41" s="142">
        <v>0</v>
      </c>
      <c r="H41" s="142">
        <v>2</v>
      </c>
      <c r="I41" s="142">
        <v>1</v>
      </c>
      <c r="J41" s="142">
        <v>2</v>
      </c>
      <c r="K41" s="142">
        <v>1</v>
      </c>
      <c r="L41" s="142">
        <v>3</v>
      </c>
      <c r="M41" s="141" t="s">
        <v>109</v>
      </c>
      <c r="N41" s="142">
        <v>1206</v>
      </c>
      <c r="O41" s="760"/>
    </row>
    <row r="42" spans="1:15" s="72" customFormat="1" ht="14.1" customHeight="1">
      <c r="A42" s="141" t="s">
        <v>61</v>
      </c>
      <c r="B42" s="142"/>
      <c r="C42" s="142"/>
      <c r="D42" s="142"/>
      <c r="E42" s="142"/>
      <c r="F42" s="142">
        <f t="shared" si="6"/>
        <v>2</v>
      </c>
      <c r="G42" s="142"/>
      <c r="H42" s="142"/>
      <c r="I42" s="142">
        <v>2</v>
      </c>
      <c r="J42" s="142">
        <v>0</v>
      </c>
      <c r="K42" s="142">
        <v>2</v>
      </c>
      <c r="L42" s="142">
        <v>2</v>
      </c>
      <c r="M42" s="141" t="s">
        <v>60</v>
      </c>
      <c r="N42" s="142">
        <v>1724</v>
      </c>
      <c r="O42" s="760"/>
    </row>
    <row r="43" spans="1:15" s="72" customFormat="1" ht="14.1" customHeight="1">
      <c r="A43" s="141" t="s">
        <v>177</v>
      </c>
      <c r="B43" s="142"/>
      <c r="C43" s="142"/>
      <c r="D43" s="142"/>
      <c r="E43" s="142">
        <v>6490</v>
      </c>
      <c r="F43" s="142">
        <f t="shared" si="6"/>
        <v>6</v>
      </c>
      <c r="G43" s="142">
        <v>0</v>
      </c>
      <c r="H43" s="142">
        <v>6</v>
      </c>
      <c r="I43" s="142">
        <v>0</v>
      </c>
      <c r="J43" s="142">
        <v>2</v>
      </c>
      <c r="K43" s="142">
        <v>0</v>
      </c>
      <c r="L43" s="142">
        <v>2</v>
      </c>
      <c r="M43" s="141" t="s">
        <v>688</v>
      </c>
      <c r="N43" s="142">
        <v>6491</v>
      </c>
      <c r="O43" s="760"/>
    </row>
    <row r="44" spans="1:15" s="72" customFormat="1" ht="14.1" customHeight="1">
      <c r="A44" s="141" t="s">
        <v>177</v>
      </c>
      <c r="B44" s="142"/>
      <c r="C44" s="142"/>
      <c r="D44" s="142"/>
      <c r="E44" s="142"/>
      <c r="F44" s="142">
        <f t="shared" si="6"/>
        <v>2</v>
      </c>
      <c r="G44" s="142">
        <v>0</v>
      </c>
      <c r="H44" s="142">
        <v>0</v>
      </c>
      <c r="I44" s="142">
        <v>2</v>
      </c>
      <c r="J44" s="142">
        <v>0</v>
      </c>
      <c r="K44" s="142">
        <v>2</v>
      </c>
      <c r="L44" s="142">
        <v>2</v>
      </c>
      <c r="M44" s="141" t="s">
        <v>690</v>
      </c>
      <c r="N44" s="142">
        <v>6496</v>
      </c>
      <c r="O44" s="760"/>
    </row>
    <row r="45" spans="1:15" s="72" customFormat="1" ht="14.1" customHeight="1">
      <c r="A45" s="141" t="s">
        <v>61</v>
      </c>
      <c r="B45" s="142"/>
      <c r="C45" s="142"/>
      <c r="D45" s="142"/>
      <c r="E45" s="142"/>
      <c r="F45" s="142">
        <f t="shared" si="6"/>
        <v>2</v>
      </c>
      <c r="G45" s="142">
        <v>0</v>
      </c>
      <c r="H45" s="142">
        <v>0</v>
      </c>
      <c r="I45" s="142">
        <v>2</v>
      </c>
      <c r="J45" s="142">
        <v>0</v>
      </c>
      <c r="K45" s="142">
        <v>2</v>
      </c>
      <c r="L45" s="142">
        <v>2</v>
      </c>
      <c r="M45" s="141" t="s">
        <v>76</v>
      </c>
      <c r="N45" s="142">
        <v>7132</v>
      </c>
      <c r="O45" s="760"/>
    </row>
    <row r="46" spans="1:15" s="72" customFormat="1" ht="14.1" customHeight="1">
      <c r="A46" s="141" t="s">
        <v>177</v>
      </c>
      <c r="B46" s="142"/>
      <c r="C46" s="142"/>
      <c r="D46" s="142"/>
      <c r="E46" s="142">
        <v>7103</v>
      </c>
      <c r="F46" s="142">
        <f t="shared" si="6"/>
        <v>2</v>
      </c>
      <c r="G46" s="142">
        <v>0</v>
      </c>
      <c r="H46" s="142">
        <v>0</v>
      </c>
      <c r="I46" s="142">
        <v>2</v>
      </c>
      <c r="J46" s="142">
        <v>0</v>
      </c>
      <c r="K46" s="142">
        <v>2</v>
      </c>
      <c r="L46" s="142">
        <v>2</v>
      </c>
      <c r="M46" s="141" t="s">
        <v>410</v>
      </c>
      <c r="N46" s="142">
        <v>8992</v>
      </c>
      <c r="O46" s="760"/>
    </row>
    <row r="47" spans="1:15" s="72" customFormat="1" ht="14.1" customHeight="1">
      <c r="A47" s="141" t="s">
        <v>177</v>
      </c>
      <c r="B47" s="142"/>
      <c r="C47" s="142"/>
      <c r="D47" s="142"/>
      <c r="E47" s="142"/>
      <c r="F47" s="142">
        <f t="shared" si="6"/>
        <v>3</v>
      </c>
      <c r="G47" s="142">
        <v>0</v>
      </c>
      <c r="H47" s="142">
        <v>0</v>
      </c>
      <c r="I47" s="142">
        <v>3</v>
      </c>
      <c r="J47" s="142">
        <v>0</v>
      </c>
      <c r="K47" s="142">
        <v>3</v>
      </c>
      <c r="L47" s="142">
        <v>3</v>
      </c>
      <c r="M47" s="141" t="s">
        <v>237</v>
      </c>
      <c r="N47" s="142">
        <v>8995</v>
      </c>
      <c r="O47" s="760"/>
    </row>
    <row r="48" spans="1:15" s="72" customFormat="1" ht="14.1" customHeight="1">
      <c r="A48" s="141"/>
      <c r="B48" s="142"/>
      <c r="C48" s="142"/>
      <c r="D48" s="142"/>
      <c r="E48" s="142"/>
      <c r="F48" s="142">
        <f t="shared" si="6"/>
        <v>2</v>
      </c>
      <c r="G48" s="142">
        <v>0</v>
      </c>
      <c r="H48" s="142">
        <v>0</v>
      </c>
      <c r="I48" s="142">
        <v>2</v>
      </c>
      <c r="J48" s="142">
        <v>0</v>
      </c>
      <c r="K48" s="142">
        <v>2</v>
      </c>
      <c r="L48" s="142">
        <v>2</v>
      </c>
      <c r="M48" s="254" t="s">
        <v>143</v>
      </c>
      <c r="N48" s="255"/>
      <c r="O48" s="763"/>
    </row>
    <row r="49" spans="1:15" s="72" customFormat="1" ht="14.1" customHeight="1">
      <c r="A49" s="256"/>
      <c r="B49" s="257"/>
      <c r="C49" s="257"/>
      <c r="D49" s="257"/>
      <c r="E49" s="257"/>
      <c r="F49" s="323">
        <f t="shared" ref="F49:K49" si="7">SUM(F39:F48)</f>
        <v>28</v>
      </c>
      <c r="G49" s="323">
        <f t="shared" si="7"/>
        <v>0</v>
      </c>
      <c r="H49" s="323">
        <f t="shared" si="7"/>
        <v>14</v>
      </c>
      <c r="I49" s="323">
        <f t="shared" si="7"/>
        <v>14</v>
      </c>
      <c r="J49" s="323">
        <f t="shared" si="7"/>
        <v>8</v>
      </c>
      <c r="K49" s="323">
        <f t="shared" si="7"/>
        <v>14</v>
      </c>
      <c r="L49" s="257">
        <f>SUM(L39:L48)</f>
        <v>22</v>
      </c>
      <c r="M49" s="758" t="s">
        <v>12</v>
      </c>
      <c r="N49" s="758"/>
      <c r="O49" s="758"/>
    </row>
    <row r="50" spans="1:15" s="72" customFormat="1" ht="14.1" customHeight="1">
      <c r="A50" s="764" t="s">
        <v>243</v>
      </c>
      <c r="B50" s="765"/>
      <c r="C50" s="765"/>
      <c r="D50" s="765"/>
      <c r="E50" s="765"/>
      <c r="F50" s="765"/>
      <c r="G50" s="765"/>
      <c r="H50" s="765"/>
      <c r="I50" s="765"/>
      <c r="J50" s="765"/>
      <c r="K50" s="765"/>
      <c r="L50" s="765"/>
      <c r="M50" s="765"/>
      <c r="N50" s="765"/>
      <c r="O50" s="766"/>
    </row>
    <row r="51" spans="1:15" s="72" customFormat="1" ht="14.1" customHeight="1">
      <c r="A51" s="762" t="s">
        <v>2</v>
      </c>
      <c r="B51" s="757" t="s">
        <v>14</v>
      </c>
      <c r="C51" s="757"/>
      <c r="D51" s="757" t="s">
        <v>1</v>
      </c>
      <c r="E51" s="757"/>
      <c r="F51" s="734" t="s">
        <v>453</v>
      </c>
      <c r="G51" s="735"/>
      <c r="H51" s="735"/>
      <c r="I51" s="736"/>
      <c r="J51" s="757" t="s">
        <v>46</v>
      </c>
      <c r="K51" s="757"/>
      <c r="L51" s="757" t="s">
        <v>0</v>
      </c>
      <c r="M51" s="762" t="s">
        <v>3</v>
      </c>
      <c r="N51" s="757" t="s">
        <v>4</v>
      </c>
      <c r="O51" s="757" t="s">
        <v>240</v>
      </c>
    </row>
    <row r="52" spans="1:15" s="72" customFormat="1" ht="14.1" customHeight="1">
      <c r="A52" s="762"/>
      <c r="B52" s="246">
        <v>2</v>
      </c>
      <c r="C52" s="246">
        <v>1</v>
      </c>
      <c r="D52" s="246">
        <v>2</v>
      </c>
      <c r="E52" s="246">
        <v>1</v>
      </c>
      <c r="F52" s="243" t="s">
        <v>443</v>
      </c>
      <c r="G52" s="243" t="s">
        <v>442</v>
      </c>
      <c r="H52" s="243" t="s">
        <v>81</v>
      </c>
      <c r="I52" s="243" t="s">
        <v>82</v>
      </c>
      <c r="J52" s="246" t="s">
        <v>44</v>
      </c>
      <c r="K52" s="246" t="s">
        <v>43</v>
      </c>
      <c r="L52" s="757"/>
      <c r="M52" s="762"/>
      <c r="N52" s="757"/>
      <c r="O52" s="757"/>
    </row>
    <row r="53" spans="1:15" s="72" customFormat="1" ht="14.1" customHeight="1">
      <c r="A53" s="141" t="s">
        <v>67</v>
      </c>
      <c r="B53" s="142"/>
      <c r="C53" s="142"/>
      <c r="D53" s="142"/>
      <c r="E53" s="142"/>
      <c r="F53" s="142">
        <f>G53+H53+I53</f>
        <v>2</v>
      </c>
      <c r="G53" s="142">
        <v>0</v>
      </c>
      <c r="H53" s="142">
        <v>0</v>
      </c>
      <c r="I53" s="142">
        <v>2</v>
      </c>
      <c r="J53" s="142">
        <v>0</v>
      </c>
      <c r="K53" s="142">
        <v>2</v>
      </c>
      <c r="L53" s="142">
        <v>2</v>
      </c>
      <c r="M53" s="141" t="s">
        <v>242</v>
      </c>
      <c r="N53" s="142">
        <v>5812</v>
      </c>
      <c r="O53" s="761" t="s">
        <v>158</v>
      </c>
    </row>
    <row r="54" spans="1:15" s="72" customFormat="1" ht="14.1" customHeight="1">
      <c r="A54" s="141" t="s">
        <v>67</v>
      </c>
      <c r="B54" s="142"/>
      <c r="C54" s="142"/>
      <c r="D54" s="142"/>
      <c r="E54" s="142"/>
      <c r="F54" s="142">
        <f t="shared" ref="F54:F56" si="8">G54+H54+I54</f>
        <v>2</v>
      </c>
      <c r="G54" s="142">
        <v>0</v>
      </c>
      <c r="H54" s="142">
        <v>0</v>
      </c>
      <c r="I54" s="142">
        <v>2</v>
      </c>
      <c r="J54" s="142">
        <v>0</v>
      </c>
      <c r="K54" s="142">
        <v>2</v>
      </c>
      <c r="L54" s="142">
        <v>2</v>
      </c>
      <c r="M54" s="141" t="s">
        <v>241</v>
      </c>
      <c r="N54" s="142">
        <v>8052</v>
      </c>
      <c r="O54" s="761"/>
    </row>
    <row r="55" spans="1:15" s="72" customFormat="1" ht="14.1" customHeight="1">
      <c r="A55" s="141" t="s">
        <v>67</v>
      </c>
      <c r="B55" s="142"/>
      <c r="C55" s="142"/>
      <c r="D55" s="142"/>
      <c r="E55" s="142"/>
      <c r="F55" s="142">
        <f t="shared" si="8"/>
        <v>2</v>
      </c>
      <c r="G55" s="142">
        <v>0</v>
      </c>
      <c r="H55" s="142">
        <v>0</v>
      </c>
      <c r="I55" s="142">
        <v>2</v>
      </c>
      <c r="J55" s="142">
        <v>0</v>
      </c>
      <c r="K55" s="142">
        <v>2</v>
      </c>
      <c r="L55" s="142">
        <v>2</v>
      </c>
      <c r="M55" s="141" t="s">
        <v>239</v>
      </c>
      <c r="N55" s="142">
        <v>8071</v>
      </c>
      <c r="O55" s="761"/>
    </row>
    <row r="56" spans="1:15" s="72" customFormat="1" ht="14.1" customHeight="1">
      <c r="A56" s="141" t="s">
        <v>87</v>
      </c>
      <c r="B56" s="142"/>
      <c r="C56" s="142"/>
      <c r="D56" s="142"/>
      <c r="E56" s="142"/>
      <c r="F56" s="142">
        <f t="shared" si="8"/>
        <v>4</v>
      </c>
      <c r="G56" s="142">
        <v>0</v>
      </c>
      <c r="H56" s="142">
        <v>3</v>
      </c>
      <c r="I56" s="142">
        <v>1</v>
      </c>
      <c r="J56" s="142">
        <v>1</v>
      </c>
      <c r="K56" s="142">
        <v>1</v>
      </c>
      <c r="L56" s="142">
        <v>2</v>
      </c>
      <c r="M56" s="141" t="s">
        <v>53</v>
      </c>
      <c r="N56" s="142">
        <v>5006</v>
      </c>
      <c r="O56" s="246" t="s">
        <v>87</v>
      </c>
    </row>
  </sheetData>
  <sortState ref="A1:O61">
    <sortCondition ref="N31:N39"/>
  </sortState>
  <mergeCells count="40">
    <mergeCell ref="A1:O1"/>
    <mergeCell ref="A2:O2"/>
    <mergeCell ref="O3:O4"/>
    <mergeCell ref="B3:C3"/>
    <mergeCell ref="D3:E3"/>
    <mergeCell ref="N3:N4"/>
    <mergeCell ref="M3:M4"/>
    <mergeCell ref="L3:L4"/>
    <mergeCell ref="J3:K3"/>
    <mergeCell ref="F3:I3"/>
    <mergeCell ref="A3:A4"/>
    <mergeCell ref="J37:K37"/>
    <mergeCell ref="L37:L38"/>
    <mergeCell ref="F37:I37"/>
    <mergeCell ref="B40:I40"/>
    <mergeCell ref="O5:O14"/>
    <mergeCell ref="O16:O25"/>
    <mergeCell ref="M15:O15"/>
    <mergeCell ref="M26:O26"/>
    <mergeCell ref="B51:C51"/>
    <mergeCell ref="D51:E51"/>
    <mergeCell ref="A37:A38"/>
    <mergeCell ref="B37:C37"/>
    <mergeCell ref="D37:E37"/>
    <mergeCell ref="J51:K51"/>
    <mergeCell ref="L51:L52"/>
    <mergeCell ref="M36:O36"/>
    <mergeCell ref="O27:O35"/>
    <mergeCell ref="O53:O55"/>
    <mergeCell ref="M51:M52"/>
    <mergeCell ref="N51:N52"/>
    <mergeCell ref="O51:O52"/>
    <mergeCell ref="M37:M38"/>
    <mergeCell ref="N37:N38"/>
    <mergeCell ref="O37:O38"/>
    <mergeCell ref="M49:O49"/>
    <mergeCell ref="O39:O48"/>
    <mergeCell ref="A50:O50"/>
    <mergeCell ref="F51:I51"/>
    <mergeCell ref="A51:A52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43"/>
  <sheetViews>
    <sheetView view="pageBreakPreview" zoomScale="130" zoomScaleSheetLayoutView="130" workbookViewId="0">
      <selection sqref="A1:O1"/>
    </sheetView>
  </sheetViews>
  <sheetFormatPr defaultColWidth="9" defaultRowHeight="14.25"/>
  <cols>
    <col min="1" max="1" width="7.625" style="145" customWidth="1"/>
    <col min="2" max="5" width="4.625" style="146" customWidth="1"/>
    <col min="6" max="9" width="3.625" style="72" customWidth="1"/>
    <col min="10" max="12" width="3.625" style="146" customWidth="1"/>
    <col min="13" max="13" width="25.875" style="146" bestFit="1" customWidth="1"/>
    <col min="14" max="14" width="6.25" style="146" bestFit="1" customWidth="1"/>
    <col min="15" max="15" width="3.625" style="146" bestFit="1" customWidth="1"/>
    <col min="16" max="16" width="9.125" style="146" customWidth="1"/>
    <col min="17" max="16384" width="9" style="260"/>
  </cols>
  <sheetData>
    <row r="1" spans="1:16" s="144" customFormat="1" ht="20.25">
      <c r="A1" s="728" t="s">
        <v>45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</row>
    <row r="2" spans="1:16" s="144" customFormat="1" ht="20.25">
      <c r="A2" s="751" t="s">
        <v>200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</row>
    <row r="3" spans="1:16" s="258" customFormat="1" ht="17.25">
      <c r="A3" s="791" t="s">
        <v>2</v>
      </c>
      <c r="B3" s="785" t="s">
        <v>202</v>
      </c>
      <c r="C3" s="787"/>
      <c r="D3" s="785" t="s">
        <v>201</v>
      </c>
      <c r="E3" s="787"/>
      <c r="F3" s="734" t="s">
        <v>453</v>
      </c>
      <c r="G3" s="735"/>
      <c r="H3" s="735"/>
      <c r="I3" s="736"/>
      <c r="J3" s="790" t="s">
        <v>13</v>
      </c>
      <c r="K3" s="790"/>
      <c r="L3" s="790" t="s">
        <v>13</v>
      </c>
      <c r="M3" s="790" t="s">
        <v>3</v>
      </c>
      <c r="N3" s="790" t="s">
        <v>48</v>
      </c>
      <c r="O3" s="790" t="s">
        <v>47</v>
      </c>
    </row>
    <row r="4" spans="1:16" s="258" customFormat="1" ht="17.25">
      <c r="A4" s="792"/>
      <c r="B4" s="244">
        <v>2</v>
      </c>
      <c r="C4" s="244">
        <v>1</v>
      </c>
      <c r="D4" s="244">
        <v>2</v>
      </c>
      <c r="E4" s="244">
        <v>1</v>
      </c>
      <c r="F4" s="243" t="s">
        <v>443</v>
      </c>
      <c r="G4" s="243" t="s">
        <v>442</v>
      </c>
      <c r="H4" s="243" t="s">
        <v>81</v>
      </c>
      <c r="I4" s="243" t="s">
        <v>82</v>
      </c>
      <c r="J4" s="244" t="s">
        <v>81</v>
      </c>
      <c r="K4" s="244" t="s">
        <v>82</v>
      </c>
      <c r="L4" s="790"/>
      <c r="M4" s="790"/>
      <c r="N4" s="790"/>
      <c r="O4" s="790"/>
    </row>
    <row r="5" spans="1:16" s="258" customFormat="1" ht="18.95" customHeight="1">
      <c r="A5" s="131" t="s">
        <v>61</v>
      </c>
      <c r="B5" s="132"/>
      <c r="C5" s="132"/>
      <c r="D5" s="132"/>
      <c r="E5" s="132"/>
      <c r="F5" s="142">
        <f>G5+H5+I5</f>
        <v>2</v>
      </c>
      <c r="G5" s="142">
        <v>0</v>
      </c>
      <c r="H5" s="142">
        <v>0</v>
      </c>
      <c r="I5" s="142">
        <v>2</v>
      </c>
      <c r="J5" s="132">
        <v>0</v>
      </c>
      <c r="K5" s="132">
        <v>2</v>
      </c>
      <c r="L5" s="132">
        <v>2</v>
      </c>
      <c r="M5" s="133" t="s">
        <v>65</v>
      </c>
      <c r="N5" s="245">
        <v>1725</v>
      </c>
      <c r="O5" s="775">
        <v>1</v>
      </c>
    </row>
    <row r="6" spans="1:16" s="259" customFormat="1" ht="18.95" customHeight="1">
      <c r="A6" s="131" t="s">
        <v>59</v>
      </c>
      <c r="B6" s="133"/>
      <c r="C6" s="133"/>
      <c r="D6" s="133"/>
      <c r="E6" s="133"/>
      <c r="F6" s="142">
        <f t="shared" ref="F6:F13" si="0">G6+H6+I6</f>
        <v>2</v>
      </c>
      <c r="G6" s="142">
        <v>0</v>
      </c>
      <c r="H6" s="142">
        <v>0</v>
      </c>
      <c r="I6" s="142">
        <v>2</v>
      </c>
      <c r="J6" s="132">
        <v>0</v>
      </c>
      <c r="K6" s="132">
        <v>2</v>
      </c>
      <c r="L6" s="132">
        <v>2</v>
      </c>
      <c r="M6" s="133" t="s">
        <v>188</v>
      </c>
      <c r="N6" s="245">
        <v>7066</v>
      </c>
      <c r="O6" s="776"/>
      <c r="P6" s="258"/>
    </row>
    <row r="7" spans="1:16" s="259" customFormat="1" ht="18.95" customHeight="1">
      <c r="A7" s="131" t="s">
        <v>59</v>
      </c>
      <c r="B7" s="132"/>
      <c r="C7" s="132"/>
      <c r="D7" s="132"/>
      <c r="E7" s="132"/>
      <c r="F7" s="142">
        <f t="shared" si="0"/>
        <v>2</v>
      </c>
      <c r="G7" s="142">
        <v>0</v>
      </c>
      <c r="H7" s="142">
        <v>0</v>
      </c>
      <c r="I7" s="142">
        <v>2</v>
      </c>
      <c r="J7" s="132">
        <v>0</v>
      </c>
      <c r="K7" s="132">
        <v>2</v>
      </c>
      <c r="L7" s="132">
        <v>2</v>
      </c>
      <c r="M7" s="133" t="s">
        <v>189</v>
      </c>
      <c r="N7" s="245">
        <v>7067</v>
      </c>
      <c r="O7" s="776"/>
      <c r="P7" s="258"/>
    </row>
    <row r="8" spans="1:16" s="259" customFormat="1" ht="18.95" customHeight="1">
      <c r="A8" s="131" t="s">
        <v>67</v>
      </c>
      <c r="B8" s="132"/>
      <c r="C8" s="132"/>
      <c r="D8" s="132"/>
      <c r="E8" s="132"/>
      <c r="F8" s="142">
        <f t="shared" si="0"/>
        <v>3</v>
      </c>
      <c r="G8" s="142">
        <v>0</v>
      </c>
      <c r="H8" s="142">
        <v>0</v>
      </c>
      <c r="I8" s="142">
        <v>3</v>
      </c>
      <c r="J8" s="132">
        <v>0</v>
      </c>
      <c r="K8" s="132">
        <v>3</v>
      </c>
      <c r="L8" s="132">
        <v>3</v>
      </c>
      <c r="M8" s="133" t="s">
        <v>531</v>
      </c>
      <c r="N8" s="245">
        <v>7069</v>
      </c>
      <c r="O8" s="776"/>
      <c r="P8" s="258"/>
    </row>
    <row r="9" spans="1:16" s="259" customFormat="1" ht="18.95" customHeight="1">
      <c r="A9" s="131" t="s">
        <v>61</v>
      </c>
      <c r="B9" s="132"/>
      <c r="C9" s="132"/>
      <c r="D9" s="132"/>
      <c r="E9" s="132"/>
      <c r="F9" s="142">
        <f t="shared" si="0"/>
        <v>3</v>
      </c>
      <c r="G9" s="142">
        <v>0</v>
      </c>
      <c r="H9" s="142">
        <v>0</v>
      </c>
      <c r="I9" s="142">
        <v>3</v>
      </c>
      <c r="J9" s="132">
        <v>0</v>
      </c>
      <c r="K9" s="132">
        <v>3</v>
      </c>
      <c r="L9" s="132">
        <v>3</v>
      </c>
      <c r="M9" s="133" t="s">
        <v>69</v>
      </c>
      <c r="N9" s="245">
        <v>7102</v>
      </c>
      <c r="O9" s="776"/>
      <c r="P9" s="258"/>
    </row>
    <row r="10" spans="1:16" s="259" customFormat="1" ht="18.95" customHeight="1">
      <c r="A10" s="131" t="s">
        <v>61</v>
      </c>
      <c r="B10" s="132"/>
      <c r="C10" s="132"/>
      <c r="D10" s="132"/>
      <c r="E10" s="132"/>
      <c r="F10" s="142">
        <f t="shared" si="0"/>
        <v>2</v>
      </c>
      <c r="G10" s="142">
        <v>0</v>
      </c>
      <c r="H10" s="142">
        <v>2</v>
      </c>
      <c r="I10" s="142">
        <v>0</v>
      </c>
      <c r="J10" s="132">
        <v>1</v>
      </c>
      <c r="K10" s="132">
        <v>0</v>
      </c>
      <c r="L10" s="132">
        <v>1</v>
      </c>
      <c r="M10" s="133" t="s">
        <v>63</v>
      </c>
      <c r="N10" s="245">
        <v>7105</v>
      </c>
      <c r="O10" s="776"/>
      <c r="P10" s="258"/>
    </row>
    <row r="11" spans="1:16" s="259" customFormat="1" ht="18.95" customHeight="1">
      <c r="A11" s="131" t="s">
        <v>54</v>
      </c>
      <c r="B11" s="133"/>
      <c r="C11" s="132"/>
      <c r="D11" s="132"/>
      <c r="E11" s="132"/>
      <c r="F11" s="142">
        <f t="shared" si="0"/>
        <v>2</v>
      </c>
      <c r="G11" s="142">
        <v>0</v>
      </c>
      <c r="H11" s="142">
        <v>0</v>
      </c>
      <c r="I11" s="142">
        <v>2</v>
      </c>
      <c r="J11" s="132">
        <v>0</v>
      </c>
      <c r="K11" s="132">
        <v>2</v>
      </c>
      <c r="L11" s="132">
        <v>2</v>
      </c>
      <c r="M11" s="133" t="s">
        <v>83</v>
      </c>
      <c r="N11" s="245">
        <v>7151</v>
      </c>
      <c r="O11" s="776"/>
      <c r="P11" s="258"/>
    </row>
    <row r="12" spans="1:16" s="259" customFormat="1" ht="18.95" customHeight="1">
      <c r="A12" s="131" t="s">
        <v>54</v>
      </c>
      <c r="B12" s="132"/>
      <c r="C12" s="132"/>
      <c r="D12" s="132"/>
      <c r="E12" s="132"/>
      <c r="F12" s="142">
        <f t="shared" si="0"/>
        <v>2</v>
      </c>
      <c r="G12" s="142">
        <v>0</v>
      </c>
      <c r="H12" s="142">
        <v>0</v>
      </c>
      <c r="I12" s="142">
        <v>2</v>
      </c>
      <c r="J12" s="132">
        <v>0</v>
      </c>
      <c r="K12" s="132">
        <v>2</v>
      </c>
      <c r="L12" s="132">
        <v>2</v>
      </c>
      <c r="M12" s="133" t="s">
        <v>55</v>
      </c>
      <c r="N12" s="245">
        <v>7152</v>
      </c>
      <c r="O12" s="776"/>
      <c r="P12" s="258"/>
    </row>
    <row r="13" spans="1:16" s="259" customFormat="1" ht="18.95" customHeight="1">
      <c r="A13" s="131" t="s">
        <v>59</v>
      </c>
      <c r="B13" s="132"/>
      <c r="C13" s="132"/>
      <c r="D13" s="132"/>
      <c r="E13" s="132"/>
      <c r="F13" s="142">
        <f t="shared" si="0"/>
        <v>2</v>
      </c>
      <c r="G13" s="142">
        <v>0</v>
      </c>
      <c r="H13" s="142">
        <v>0</v>
      </c>
      <c r="I13" s="142">
        <v>2</v>
      </c>
      <c r="J13" s="132">
        <v>0</v>
      </c>
      <c r="K13" s="132">
        <v>2</v>
      </c>
      <c r="L13" s="132">
        <v>2</v>
      </c>
      <c r="M13" s="251" t="s">
        <v>190</v>
      </c>
      <c r="N13" s="261">
        <v>9543</v>
      </c>
      <c r="O13" s="776"/>
      <c r="P13" s="258"/>
    </row>
    <row r="14" spans="1:16" s="259" customFormat="1" ht="18.95" customHeight="1">
      <c r="A14" s="262"/>
      <c r="B14" s="263"/>
      <c r="C14" s="263"/>
      <c r="D14" s="263"/>
      <c r="E14" s="263"/>
      <c r="F14" s="347">
        <f t="shared" ref="F14:K14" si="1">SUM(F5:F13)</f>
        <v>20</v>
      </c>
      <c r="G14" s="347">
        <f t="shared" si="1"/>
        <v>0</v>
      </c>
      <c r="H14" s="347">
        <f t="shared" si="1"/>
        <v>2</v>
      </c>
      <c r="I14" s="347">
        <f t="shared" si="1"/>
        <v>18</v>
      </c>
      <c r="J14" s="347">
        <f t="shared" si="1"/>
        <v>1</v>
      </c>
      <c r="K14" s="347">
        <f t="shared" si="1"/>
        <v>18</v>
      </c>
      <c r="L14" s="263">
        <f>SUM(L5:L13)</f>
        <v>19</v>
      </c>
      <c r="M14" s="788" t="s">
        <v>503</v>
      </c>
      <c r="N14" s="788"/>
      <c r="O14" s="788"/>
      <c r="P14" s="258"/>
    </row>
    <row r="15" spans="1:16" s="259" customFormat="1" ht="18.95" customHeight="1">
      <c r="A15" s="131" t="s">
        <v>59</v>
      </c>
      <c r="B15" s="132"/>
      <c r="C15" s="132"/>
      <c r="D15" s="132"/>
      <c r="E15" s="132"/>
      <c r="F15" s="142">
        <f>G15+H15+I15</f>
        <v>5</v>
      </c>
      <c r="G15" s="142">
        <v>0</v>
      </c>
      <c r="H15" s="142">
        <v>4</v>
      </c>
      <c r="I15" s="142">
        <v>1</v>
      </c>
      <c r="J15" s="132">
        <v>1</v>
      </c>
      <c r="K15" s="132">
        <v>1</v>
      </c>
      <c r="L15" s="132">
        <v>2</v>
      </c>
      <c r="M15" s="133" t="s">
        <v>619</v>
      </c>
      <c r="N15" s="245">
        <v>7062</v>
      </c>
      <c r="O15" s="775">
        <v>2</v>
      </c>
      <c r="P15" s="258"/>
    </row>
    <row r="16" spans="1:16" s="259" customFormat="1" ht="18.95" customHeight="1">
      <c r="A16" s="131" t="s">
        <v>59</v>
      </c>
      <c r="B16" s="132"/>
      <c r="C16" s="132"/>
      <c r="D16" s="132"/>
      <c r="E16" s="132"/>
      <c r="F16" s="142">
        <f t="shared" ref="F16:F21" si="2">G16+H16+I16</f>
        <v>3</v>
      </c>
      <c r="G16" s="142">
        <v>0</v>
      </c>
      <c r="H16" s="142">
        <v>0</v>
      </c>
      <c r="I16" s="142">
        <v>3</v>
      </c>
      <c r="J16" s="132">
        <v>0</v>
      </c>
      <c r="K16" s="132">
        <v>3</v>
      </c>
      <c r="L16" s="132">
        <v>3</v>
      </c>
      <c r="M16" s="133" t="s">
        <v>620</v>
      </c>
      <c r="N16" s="245">
        <v>7064</v>
      </c>
      <c r="O16" s="776"/>
      <c r="P16" s="258"/>
    </row>
    <row r="17" spans="1:16" s="259" customFormat="1" ht="18.95" customHeight="1">
      <c r="A17" s="131" t="s">
        <v>67</v>
      </c>
      <c r="B17" s="132"/>
      <c r="C17" s="132"/>
      <c r="D17" s="132"/>
      <c r="E17" s="132">
        <v>7069</v>
      </c>
      <c r="F17" s="142">
        <f t="shared" si="2"/>
        <v>3</v>
      </c>
      <c r="G17" s="142">
        <v>0</v>
      </c>
      <c r="H17" s="142">
        <v>0</v>
      </c>
      <c r="I17" s="142">
        <v>3</v>
      </c>
      <c r="J17" s="132">
        <v>0</v>
      </c>
      <c r="K17" s="132">
        <v>3</v>
      </c>
      <c r="L17" s="132">
        <v>3</v>
      </c>
      <c r="M17" s="133" t="s">
        <v>621</v>
      </c>
      <c r="N17" s="245">
        <v>7070</v>
      </c>
      <c r="O17" s="776"/>
      <c r="P17" s="258"/>
    </row>
    <row r="18" spans="1:16" s="259" customFormat="1" ht="18.95" customHeight="1">
      <c r="A18" s="131" t="s">
        <v>67</v>
      </c>
      <c r="B18" s="132"/>
      <c r="C18" s="132"/>
      <c r="D18" s="132"/>
      <c r="E18" s="132"/>
      <c r="F18" s="142">
        <f t="shared" si="2"/>
        <v>3</v>
      </c>
      <c r="G18" s="142">
        <v>0</v>
      </c>
      <c r="H18" s="142">
        <v>0</v>
      </c>
      <c r="I18" s="142">
        <v>3</v>
      </c>
      <c r="J18" s="132">
        <v>0</v>
      </c>
      <c r="K18" s="132">
        <v>3</v>
      </c>
      <c r="L18" s="132">
        <v>3</v>
      </c>
      <c r="M18" s="133" t="s">
        <v>622</v>
      </c>
      <c r="N18" s="245">
        <v>7072</v>
      </c>
      <c r="O18" s="776"/>
      <c r="P18" s="258"/>
    </row>
    <row r="19" spans="1:16" s="259" customFormat="1" ht="18.95" customHeight="1">
      <c r="A19" s="131" t="s">
        <v>61</v>
      </c>
      <c r="B19" s="132"/>
      <c r="C19" s="132"/>
      <c r="D19" s="132"/>
      <c r="E19" s="132">
        <v>7152</v>
      </c>
      <c r="F19" s="142">
        <f t="shared" si="2"/>
        <v>3</v>
      </c>
      <c r="G19" s="142">
        <v>0</v>
      </c>
      <c r="H19" s="142">
        <v>0</v>
      </c>
      <c r="I19" s="142">
        <v>3</v>
      </c>
      <c r="J19" s="132">
        <v>0</v>
      </c>
      <c r="K19" s="132">
        <v>3</v>
      </c>
      <c r="L19" s="132">
        <v>3</v>
      </c>
      <c r="M19" s="133" t="s">
        <v>62</v>
      </c>
      <c r="N19" s="245">
        <v>7103</v>
      </c>
      <c r="O19" s="776"/>
      <c r="P19" s="258"/>
    </row>
    <row r="20" spans="1:16" s="259" customFormat="1" ht="18.95" customHeight="1">
      <c r="A20" s="131" t="s">
        <v>165</v>
      </c>
      <c r="B20" s="132"/>
      <c r="C20" s="132"/>
      <c r="D20" s="132"/>
      <c r="E20" s="132">
        <v>7151</v>
      </c>
      <c r="F20" s="142">
        <f t="shared" si="2"/>
        <v>3</v>
      </c>
      <c r="G20" s="142">
        <v>0</v>
      </c>
      <c r="H20" s="142">
        <v>0</v>
      </c>
      <c r="I20" s="142">
        <v>3</v>
      </c>
      <c r="J20" s="132">
        <v>0</v>
      </c>
      <c r="K20" s="132">
        <v>3</v>
      </c>
      <c r="L20" s="132">
        <v>3</v>
      </c>
      <c r="M20" s="133" t="s">
        <v>599</v>
      </c>
      <c r="N20" s="245">
        <v>9158</v>
      </c>
      <c r="O20" s="776"/>
      <c r="P20" s="258"/>
    </row>
    <row r="21" spans="1:16" s="259" customFormat="1" ht="18.95" customHeight="1">
      <c r="A21" s="131" t="s">
        <v>59</v>
      </c>
      <c r="B21" s="132"/>
      <c r="C21" s="132"/>
      <c r="D21" s="132"/>
      <c r="E21" s="132">
        <v>9543</v>
      </c>
      <c r="F21" s="142">
        <f t="shared" si="2"/>
        <v>2</v>
      </c>
      <c r="G21" s="142">
        <v>0</v>
      </c>
      <c r="H21" s="142">
        <v>0</v>
      </c>
      <c r="I21" s="142">
        <v>2</v>
      </c>
      <c r="J21" s="132">
        <v>0</v>
      </c>
      <c r="K21" s="132">
        <v>2</v>
      </c>
      <c r="L21" s="132">
        <v>2</v>
      </c>
      <c r="M21" s="133" t="s">
        <v>191</v>
      </c>
      <c r="N21" s="245">
        <v>9162</v>
      </c>
      <c r="O21" s="777"/>
      <c r="P21" s="258"/>
    </row>
    <row r="22" spans="1:16" s="259" customFormat="1" ht="18.95" customHeight="1">
      <c r="A22" s="262"/>
      <c r="B22" s="263"/>
      <c r="C22" s="263"/>
      <c r="D22" s="263"/>
      <c r="E22" s="263"/>
      <c r="F22" s="347">
        <f t="shared" ref="F22:K22" si="3">SUM(F15:F21)</f>
        <v>22</v>
      </c>
      <c r="G22" s="347">
        <f t="shared" si="3"/>
        <v>0</v>
      </c>
      <c r="H22" s="347">
        <f t="shared" si="3"/>
        <v>4</v>
      </c>
      <c r="I22" s="347">
        <f t="shared" si="3"/>
        <v>18</v>
      </c>
      <c r="J22" s="347">
        <f t="shared" si="3"/>
        <v>1</v>
      </c>
      <c r="K22" s="347">
        <f t="shared" si="3"/>
        <v>18</v>
      </c>
      <c r="L22" s="263">
        <f>SUM(L15:L21)</f>
        <v>19</v>
      </c>
      <c r="M22" s="778" t="s">
        <v>503</v>
      </c>
      <c r="N22" s="779"/>
      <c r="O22" s="780"/>
      <c r="P22" s="258"/>
    </row>
    <row r="23" spans="1:16" s="259" customFormat="1" ht="18.95" customHeight="1">
      <c r="A23" s="131" t="s">
        <v>67</v>
      </c>
      <c r="B23" s="132"/>
      <c r="C23" s="132"/>
      <c r="D23" s="132"/>
      <c r="E23" s="132">
        <v>7103</v>
      </c>
      <c r="F23" s="243">
        <f>G23+H23+I23</f>
        <v>2</v>
      </c>
      <c r="G23" s="243">
        <v>0</v>
      </c>
      <c r="H23" s="243">
        <v>0</v>
      </c>
      <c r="I23" s="243">
        <v>2</v>
      </c>
      <c r="J23" s="132">
        <v>0</v>
      </c>
      <c r="K23" s="132">
        <v>2</v>
      </c>
      <c r="L23" s="132">
        <v>2</v>
      </c>
      <c r="M23" s="133" t="s">
        <v>66</v>
      </c>
      <c r="N23" s="245">
        <v>7060</v>
      </c>
      <c r="O23" s="775">
        <v>3</v>
      </c>
      <c r="P23" s="258"/>
    </row>
    <row r="24" spans="1:16" s="259" customFormat="1" ht="18.95" customHeight="1">
      <c r="A24" s="131" t="s">
        <v>61</v>
      </c>
      <c r="B24" s="132"/>
      <c r="C24" s="132"/>
      <c r="D24" s="132"/>
      <c r="E24" s="132"/>
      <c r="F24" s="142">
        <f>G24+H24+I24</f>
        <v>2</v>
      </c>
      <c r="G24" s="142">
        <v>0</v>
      </c>
      <c r="H24" s="142">
        <v>0</v>
      </c>
      <c r="I24" s="142">
        <v>2</v>
      </c>
      <c r="J24" s="132">
        <v>0</v>
      </c>
      <c r="K24" s="132">
        <v>2</v>
      </c>
      <c r="L24" s="132">
        <v>2</v>
      </c>
      <c r="M24" s="133" t="s">
        <v>76</v>
      </c>
      <c r="N24" s="245">
        <v>7132</v>
      </c>
      <c r="O24" s="776"/>
      <c r="P24" s="258"/>
    </row>
    <row r="25" spans="1:16" s="259" customFormat="1" ht="18.95" customHeight="1">
      <c r="A25" s="131" t="s">
        <v>59</v>
      </c>
      <c r="B25" s="132"/>
      <c r="C25" s="132"/>
      <c r="D25" s="132"/>
      <c r="E25" s="132">
        <v>7062</v>
      </c>
      <c r="F25" s="142">
        <f t="shared" ref="F25:F30" si="4">G25+H25+I25</f>
        <v>5</v>
      </c>
      <c r="G25" s="142">
        <v>0</v>
      </c>
      <c r="H25" s="142">
        <v>4</v>
      </c>
      <c r="I25" s="142">
        <v>1</v>
      </c>
      <c r="J25" s="132">
        <v>1</v>
      </c>
      <c r="K25" s="132">
        <v>1</v>
      </c>
      <c r="L25" s="132">
        <v>2</v>
      </c>
      <c r="M25" s="133" t="s">
        <v>623</v>
      </c>
      <c r="N25" s="245">
        <v>7063</v>
      </c>
      <c r="O25" s="776"/>
      <c r="P25" s="258"/>
    </row>
    <row r="26" spans="1:16" s="259" customFormat="1" ht="18.95" customHeight="1">
      <c r="A26" s="131" t="s">
        <v>59</v>
      </c>
      <c r="B26" s="132"/>
      <c r="C26" s="132"/>
      <c r="D26" s="132"/>
      <c r="E26" s="132">
        <v>7064</v>
      </c>
      <c r="F26" s="142">
        <f t="shared" si="4"/>
        <v>3</v>
      </c>
      <c r="G26" s="142">
        <v>0</v>
      </c>
      <c r="H26" s="142">
        <v>0</v>
      </c>
      <c r="I26" s="142">
        <v>3</v>
      </c>
      <c r="J26" s="132">
        <v>0</v>
      </c>
      <c r="K26" s="132">
        <v>3</v>
      </c>
      <c r="L26" s="132">
        <v>3</v>
      </c>
      <c r="M26" s="133" t="s">
        <v>624</v>
      </c>
      <c r="N26" s="245">
        <v>7065</v>
      </c>
      <c r="O26" s="776"/>
      <c r="P26" s="258"/>
    </row>
    <row r="27" spans="1:16" s="259" customFormat="1" ht="18.95" customHeight="1">
      <c r="A27" s="131" t="s">
        <v>67</v>
      </c>
      <c r="B27" s="132"/>
      <c r="C27" s="132"/>
      <c r="D27" s="132"/>
      <c r="E27" s="132">
        <v>9162</v>
      </c>
      <c r="F27" s="142">
        <f t="shared" si="4"/>
        <v>2</v>
      </c>
      <c r="G27" s="142">
        <v>0</v>
      </c>
      <c r="H27" s="142">
        <v>0</v>
      </c>
      <c r="I27" s="142">
        <v>2</v>
      </c>
      <c r="J27" s="132">
        <v>0</v>
      </c>
      <c r="K27" s="132">
        <v>2</v>
      </c>
      <c r="L27" s="132">
        <v>2</v>
      </c>
      <c r="M27" s="133" t="s">
        <v>192</v>
      </c>
      <c r="N27" s="245">
        <v>7071</v>
      </c>
      <c r="O27" s="776"/>
      <c r="P27" s="258"/>
    </row>
    <row r="28" spans="1:16" s="259" customFormat="1" ht="18.95" customHeight="1">
      <c r="A28" s="131" t="s">
        <v>67</v>
      </c>
      <c r="B28" s="132"/>
      <c r="C28" s="132"/>
      <c r="D28" s="132"/>
      <c r="E28" s="132">
        <v>7072</v>
      </c>
      <c r="F28" s="142">
        <f t="shared" si="4"/>
        <v>3</v>
      </c>
      <c r="G28" s="142">
        <v>0</v>
      </c>
      <c r="H28" s="142">
        <v>0</v>
      </c>
      <c r="I28" s="142">
        <v>3</v>
      </c>
      <c r="J28" s="132">
        <v>0</v>
      </c>
      <c r="K28" s="132">
        <v>3</v>
      </c>
      <c r="L28" s="132">
        <v>3</v>
      </c>
      <c r="M28" s="133" t="s">
        <v>625</v>
      </c>
      <c r="N28" s="245">
        <v>7073</v>
      </c>
      <c r="O28" s="776"/>
      <c r="P28" s="258"/>
    </row>
    <row r="29" spans="1:16" s="259" customFormat="1" ht="18.95" customHeight="1">
      <c r="A29" s="131" t="s">
        <v>67</v>
      </c>
      <c r="B29" s="132"/>
      <c r="C29" s="132"/>
      <c r="D29" s="132"/>
      <c r="E29" s="132">
        <v>7066</v>
      </c>
      <c r="F29" s="142">
        <f t="shared" si="4"/>
        <v>3</v>
      </c>
      <c r="G29" s="142">
        <v>0</v>
      </c>
      <c r="H29" s="142">
        <v>0</v>
      </c>
      <c r="I29" s="142">
        <v>3</v>
      </c>
      <c r="J29" s="132">
        <v>0</v>
      </c>
      <c r="K29" s="132">
        <v>3</v>
      </c>
      <c r="L29" s="132">
        <v>3</v>
      </c>
      <c r="M29" s="133" t="s">
        <v>626</v>
      </c>
      <c r="N29" s="245">
        <v>7074</v>
      </c>
      <c r="O29" s="776"/>
      <c r="P29" s="258"/>
    </row>
    <row r="30" spans="1:16" s="259" customFormat="1" ht="18.95" customHeight="1">
      <c r="A30" s="131" t="s">
        <v>56</v>
      </c>
      <c r="B30" s="132"/>
      <c r="C30" s="132"/>
      <c r="D30" s="132"/>
      <c r="E30" s="132">
        <v>9158</v>
      </c>
      <c r="F30" s="142">
        <f t="shared" si="4"/>
        <v>3</v>
      </c>
      <c r="G30" s="142">
        <v>0</v>
      </c>
      <c r="H30" s="142">
        <v>0</v>
      </c>
      <c r="I30" s="142">
        <v>3</v>
      </c>
      <c r="J30" s="132">
        <v>0</v>
      </c>
      <c r="K30" s="132">
        <v>3</v>
      </c>
      <c r="L30" s="132">
        <v>3</v>
      </c>
      <c r="M30" s="251" t="s">
        <v>507</v>
      </c>
      <c r="N30" s="261">
        <v>9168</v>
      </c>
      <c r="O30" s="776"/>
      <c r="P30" s="258"/>
    </row>
    <row r="31" spans="1:16" s="259" customFormat="1" ht="18.95" customHeight="1">
      <c r="A31" s="262"/>
      <c r="B31" s="263"/>
      <c r="C31" s="263"/>
      <c r="D31" s="263"/>
      <c r="E31" s="347"/>
      <c r="F31" s="347">
        <f t="shared" ref="F31:K31" si="5">SUM(F23:F30)</f>
        <v>23</v>
      </c>
      <c r="G31" s="347">
        <f t="shared" si="5"/>
        <v>0</v>
      </c>
      <c r="H31" s="347">
        <f t="shared" si="5"/>
        <v>4</v>
      </c>
      <c r="I31" s="347">
        <f t="shared" si="5"/>
        <v>19</v>
      </c>
      <c r="J31" s="347">
        <f t="shared" si="5"/>
        <v>1</v>
      </c>
      <c r="K31" s="347">
        <f t="shared" si="5"/>
        <v>19</v>
      </c>
      <c r="L31" s="263">
        <f>SUM(L23:L30)</f>
        <v>20</v>
      </c>
      <c r="M31" s="788" t="s">
        <v>503</v>
      </c>
      <c r="N31" s="788"/>
      <c r="O31" s="788"/>
      <c r="P31" s="258"/>
    </row>
    <row r="32" spans="1:16" ht="18.95" customHeight="1">
      <c r="A32" s="131" t="s">
        <v>67</v>
      </c>
      <c r="B32" s="785" t="s">
        <v>193</v>
      </c>
      <c r="C32" s="786"/>
      <c r="D32" s="786"/>
      <c r="E32" s="786"/>
      <c r="F32" s="786"/>
      <c r="G32" s="786"/>
      <c r="H32" s="786"/>
      <c r="I32" s="787"/>
      <c r="J32" s="132">
        <v>2</v>
      </c>
      <c r="K32" s="132">
        <v>0</v>
      </c>
      <c r="L32" s="132">
        <v>2</v>
      </c>
      <c r="M32" s="133" t="s">
        <v>42</v>
      </c>
      <c r="N32" s="132">
        <v>1204</v>
      </c>
      <c r="O32" s="784">
        <v>4</v>
      </c>
    </row>
    <row r="33" spans="1:16" ht="18.95" customHeight="1">
      <c r="A33" s="131" t="s">
        <v>61</v>
      </c>
      <c r="B33" s="132"/>
      <c r="C33" s="132"/>
      <c r="D33" s="132"/>
      <c r="E33" s="132"/>
      <c r="F33" s="142">
        <f>G33+H33+I33</f>
        <v>2</v>
      </c>
      <c r="G33" s="142">
        <v>0</v>
      </c>
      <c r="H33" s="142">
        <v>0</v>
      </c>
      <c r="I33" s="142">
        <v>2</v>
      </c>
      <c r="J33" s="132">
        <v>0</v>
      </c>
      <c r="K33" s="132">
        <v>2</v>
      </c>
      <c r="L33" s="132">
        <v>2</v>
      </c>
      <c r="M33" s="133" t="s">
        <v>60</v>
      </c>
      <c r="N33" s="132">
        <v>1724</v>
      </c>
      <c r="O33" s="784"/>
    </row>
    <row r="34" spans="1:16" ht="18.95" customHeight="1">
      <c r="A34" s="131" t="s">
        <v>59</v>
      </c>
      <c r="B34" s="132"/>
      <c r="C34" s="132">
        <v>7071</v>
      </c>
      <c r="D34" s="132"/>
      <c r="E34" s="132"/>
      <c r="F34" s="142">
        <f t="shared" ref="F34:F39" si="6">G34+H34+I34</f>
        <v>3</v>
      </c>
      <c r="G34" s="142">
        <v>0</v>
      </c>
      <c r="H34" s="142">
        <v>1</v>
      </c>
      <c r="I34" s="142">
        <v>2</v>
      </c>
      <c r="J34" s="132">
        <v>1</v>
      </c>
      <c r="K34" s="132">
        <v>2</v>
      </c>
      <c r="L34" s="132">
        <v>3</v>
      </c>
      <c r="M34" s="133" t="s">
        <v>109</v>
      </c>
      <c r="N34" s="132">
        <v>1206</v>
      </c>
      <c r="O34" s="784"/>
    </row>
    <row r="35" spans="1:16" ht="18.95" customHeight="1">
      <c r="A35" s="131" t="s">
        <v>59</v>
      </c>
      <c r="B35" s="132"/>
      <c r="C35" s="132">
        <v>7075</v>
      </c>
      <c r="D35" s="132"/>
      <c r="E35" s="132"/>
      <c r="F35" s="142">
        <f t="shared" si="6"/>
        <v>3</v>
      </c>
      <c r="G35" s="142">
        <v>0</v>
      </c>
      <c r="H35" s="142">
        <v>0</v>
      </c>
      <c r="I35" s="142">
        <v>3</v>
      </c>
      <c r="J35" s="132">
        <v>0</v>
      </c>
      <c r="K35" s="132">
        <v>3</v>
      </c>
      <c r="L35" s="132">
        <v>3</v>
      </c>
      <c r="M35" s="133" t="s">
        <v>194</v>
      </c>
      <c r="N35" s="132">
        <v>7061</v>
      </c>
      <c r="O35" s="784"/>
    </row>
    <row r="36" spans="1:16" ht="18.95" customHeight="1">
      <c r="A36" s="131" t="s">
        <v>67</v>
      </c>
      <c r="B36" s="132"/>
      <c r="C36" s="132"/>
      <c r="D36" s="132"/>
      <c r="E36" s="132">
        <v>7073</v>
      </c>
      <c r="F36" s="142">
        <f t="shared" si="6"/>
        <v>3</v>
      </c>
      <c r="G36" s="142">
        <v>0</v>
      </c>
      <c r="H36" s="142">
        <v>0</v>
      </c>
      <c r="I36" s="142">
        <v>3</v>
      </c>
      <c r="J36" s="132">
        <v>0</v>
      </c>
      <c r="K36" s="132">
        <v>3</v>
      </c>
      <c r="L36" s="132">
        <v>3</v>
      </c>
      <c r="M36" s="133" t="s">
        <v>627</v>
      </c>
      <c r="N36" s="132">
        <v>7068</v>
      </c>
      <c r="O36" s="784"/>
    </row>
    <row r="37" spans="1:16" ht="18.95" customHeight="1">
      <c r="A37" s="131" t="s">
        <v>67</v>
      </c>
      <c r="B37" s="132"/>
      <c r="C37" s="132">
        <v>7071</v>
      </c>
      <c r="D37" s="132"/>
      <c r="E37" s="132">
        <v>7073</v>
      </c>
      <c r="F37" s="142">
        <f t="shared" si="6"/>
        <v>3</v>
      </c>
      <c r="G37" s="142">
        <v>0</v>
      </c>
      <c r="H37" s="142">
        <v>0</v>
      </c>
      <c r="I37" s="142">
        <v>3</v>
      </c>
      <c r="J37" s="132">
        <v>0</v>
      </c>
      <c r="K37" s="132">
        <v>3</v>
      </c>
      <c r="L37" s="132">
        <v>3</v>
      </c>
      <c r="M37" s="133" t="s">
        <v>195</v>
      </c>
      <c r="N37" s="132">
        <v>7075</v>
      </c>
      <c r="O37" s="784"/>
    </row>
    <row r="38" spans="1:16" ht="18.95" customHeight="1">
      <c r="A38" s="131" t="s">
        <v>67</v>
      </c>
      <c r="B38" s="133"/>
      <c r="C38" s="133"/>
      <c r="D38" s="133"/>
      <c r="E38" s="132">
        <v>7073</v>
      </c>
      <c r="F38" s="142">
        <f t="shared" si="6"/>
        <v>4</v>
      </c>
      <c r="G38" s="142">
        <v>0</v>
      </c>
      <c r="H38" s="142">
        <v>4</v>
      </c>
      <c r="I38" s="142">
        <v>0</v>
      </c>
      <c r="J38" s="132">
        <v>1</v>
      </c>
      <c r="K38" s="132">
        <v>0</v>
      </c>
      <c r="L38" s="132">
        <v>1</v>
      </c>
      <c r="M38" s="133" t="s">
        <v>196</v>
      </c>
      <c r="N38" s="132">
        <v>7076</v>
      </c>
      <c r="O38" s="784"/>
    </row>
    <row r="39" spans="1:16" ht="18.95" customHeight="1">
      <c r="A39" s="131" t="s">
        <v>56</v>
      </c>
      <c r="B39" s="132"/>
      <c r="C39" s="132"/>
      <c r="D39" s="132"/>
      <c r="E39" s="132"/>
      <c r="F39" s="142">
        <f t="shared" si="6"/>
        <v>5</v>
      </c>
      <c r="G39" s="142">
        <v>0</v>
      </c>
      <c r="H39" s="142">
        <v>3</v>
      </c>
      <c r="I39" s="142">
        <v>2</v>
      </c>
      <c r="J39" s="132">
        <v>2</v>
      </c>
      <c r="K39" s="132">
        <v>1</v>
      </c>
      <c r="L39" s="132">
        <v>3</v>
      </c>
      <c r="M39" s="133" t="s">
        <v>197</v>
      </c>
      <c r="N39" s="132">
        <v>9163</v>
      </c>
      <c r="O39" s="784"/>
    </row>
    <row r="40" spans="1:16" ht="18.95" customHeight="1">
      <c r="A40" s="262"/>
      <c r="B40" s="263"/>
      <c r="C40" s="263"/>
      <c r="D40" s="263"/>
      <c r="E40" s="263"/>
      <c r="F40" s="347">
        <f t="shared" ref="F40:K40" si="7">SUM(F32:F39)</f>
        <v>23</v>
      </c>
      <c r="G40" s="347">
        <f t="shared" si="7"/>
        <v>0</v>
      </c>
      <c r="H40" s="347">
        <f t="shared" si="7"/>
        <v>8</v>
      </c>
      <c r="I40" s="347">
        <f t="shared" si="7"/>
        <v>15</v>
      </c>
      <c r="J40" s="347">
        <f t="shared" si="7"/>
        <v>6</v>
      </c>
      <c r="K40" s="347">
        <f t="shared" si="7"/>
        <v>14</v>
      </c>
      <c r="L40" s="263">
        <f>SUM(L32:L39)</f>
        <v>20</v>
      </c>
      <c r="M40" s="781" t="s">
        <v>503</v>
      </c>
      <c r="N40" s="782"/>
      <c r="O40" s="783"/>
    </row>
    <row r="41" spans="1:16" s="259" customFormat="1" ht="18.95" customHeight="1">
      <c r="A41" s="131" t="s">
        <v>87</v>
      </c>
      <c r="B41" s="132"/>
      <c r="C41" s="132"/>
      <c r="D41" s="132"/>
      <c r="E41" s="132"/>
      <c r="F41" s="246"/>
      <c r="G41" s="246"/>
      <c r="H41" s="246"/>
      <c r="I41" s="246"/>
      <c r="J41" s="132">
        <v>3</v>
      </c>
      <c r="K41" s="132">
        <v>1</v>
      </c>
      <c r="L41" s="132">
        <v>2</v>
      </c>
      <c r="M41" s="133" t="s">
        <v>53</v>
      </c>
      <c r="N41" s="132">
        <v>5006</v>
      </c>
      <c r="O41" s="789" t="s">
        <v>87</v>
      </c>
      <c r="P41" s="258"/>
    </row>
    <row r="42" spans="1:16" s="259" customFormat="1" ht="18.95" customHeight="1">
      <c r="A42" s="131" t="s">
        <v>87</v>
      </c>
      <c r="B42" s="132"/>
      <c r="C42" s="132"/>
      <c r="D42" s="132"/>
      <c r="E42" s="132"/>
      <c r="F42" s="132"/>
      <c r="G42" s="132"/>
      <c r="H42" s="132"/>
      <c r="I42" s="132"/>
      <c r="J42" s="132">
        <v>0</v>
      </c>
      <c r="K42" s="132">
        <v>4</v>
      </c>
      <c r="L42" s="132">
        <v>4</v>
      </c>
      <c r="M42" s="133" t="s">
        <v>198</v>
      </c>
      <c r="N42" s="132">
        <v>5315</v>
      </c>
      <c r="O42" s="789"/>
      <c r="P42" s="258"/>
    </row>
    <row r="43" spans="1:16" s="259" customFormat="1" ht="18.95" customHeight="1">
      <c r="A43" s="131" t="s">
        <v>87</v>
      </c>
      <c r="B43" s="132"/>
      <c r="C43" s="132"/>
      <c r="D43" s="132"/>
      <c r="E43" s="132"/>
      <c r="F43" s="734" t="s">
        <v>453</v>
      </c>
      <c r="G43" s="735"/>
      <c r="H43" s="735"/>
      <c r="I43" s="736"/>
      <c r="J43" s="132">
        <v>0</v>
      </c>
      <c r="K43" s="132">
        <v>2</v>
      </c>
      <c r="L43" s="132">
        <v>2</v>
      </c>
      <c r="M43" s="133" t="s">
        <v>199</v>
      </c>
      <c r="N43" s="132">
        <v>5316</v>
      </c>
      <c r="O43" s="789"/>
      <c r="P43" s="258"/>
    </row>
  </sheetData>
  <sortState ref="A5:N13">
    <sortCondition ref="N5:N13"/>
  </sortState>
  <mergeCells count="22">
    <mergeCell ref="A1:O1"/>
    <mergeCell ref="A2:O2"/>
    <mergeCell ref="O5:O13"/>
    <mergeCell ref="M14:O14"/>
    <mergeCell ref="O41:O43"/>
    <mergeCell ref="F43:I43"/>
    <mergeCell ref="O3:O4"/>
    <mergeCell ref="N3:N4"/>
    <mergeCell ref="M3:M4"/>
    <mergeCell ref="L3:L4"/>
    <mergeCell ref="A3:A4"/>
    <mergeCell ref="D3:E3"/>
    <mergeCell ref="B3:C3"/>
    <mergeCell ref="J3:K3"/>
    <mergeCell ref="F3:I3"/>
    <mergeCell ref="O23:O30"/>
    <mergeCell ref="O15:O21"/>
    <mergeCell ref="M22:O22"/>
    <mergeCell ref="M40:O40"/>
    <mergeCell ref="O32:O39"/>
    <mergeCell ref="B32:I32"/>
    <mergeCell ref="M31:O31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50"/>
  <sheetViews>
    <sheetView view="pageBreakPreview" topLeftCell="A4" zoomScale="120" zoomScaleSheetLayoutView="120" workbookViewId="0">
      <selection activeCell="F50" sqref="F50:N50"/>
    </sheetView>
  </sheetViews>
  <sheetFormatPr defaultColWidth="9" defaultRowHeight="14.25"/>
  <cols>
    <col min="1" max="1" width="9.375" style="146" bestFit="1" customWidth="1"/>
    <col min="2" max="5" width="4.625" style="144" customWidth="1"/>
    <col min="6" max="9" width="3.625" style="71" customWidth="1"/>
    <col min="10" max="12" width="3.625" style="144" customWidth="1"/>
    <col min="13" max="13" width="20.625" style="146" bestFit="1" customWidth="1"/>
    <col min="14" max="14" width="5.75" style="144" bestFit="1" customWidth="1"/>
    <col min="15" max="15" width="3.625" style="144" bestFit="1" customWidth="1"/>
    <col min="16" max="16384" width="9" style="14"/>
  </cols>
  <sheetData>
    <row r="1" spans="1:15" s="144" customFormat="1" ht="20.25">
      <c r="A1" s="793" t="s">
        <v>45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</row>
    <row r="2" spans="1:15" s="144" customFormat="1" ht="20.25">
      <c r="A2" s="794" t="s">
        <v>187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</row>
    <row r="3" spans="1:15" ht="15.75">
      <c r="A3" s="795" t="s">
        <v>2</v>
      </c>
      <c r="B3" s="795" t="s">
        <v>79</v>
      </c>
      <c r="C3" s="795"/>
      <c r="D3" s="799" t="s">
        <v>184</v>
      </c>
      <c r="E3" s="800"/>
      <c r="F3" s="734" t="s">
        <v>453</v>
      </c>
      <c r="G3" s="735"/>
      <c r="H3" s="735"/>
      <c r="I3" s="736"/>
      <c r="J3" s="795" t="s">
        <v>13</v>
      </c>
      <c r="K3" s="795"/>
      <c r="L3" s="795" t="s">
        <v>13</v>
      </c>
      <c r="M3" s="795" t="s">
        <v>3</v>
      </c>
      <c r="N3" s="795" t="s">
        <v>48</v>
      </c>
      <c r="O3" s="795" t="s">
        <v>47</v>
      </c>
    </row>
    <row r="4" spans="1:15" ht="15.75">
      <c r="A4" s="795"/>
      <c r="B4" s="318">
        <v>2</v>
      </c>
      <c r="C4" s="318">
        <v>1</v>
      </c>
      <c r="D4" s="318">
        <v>2</v>
      </c>
      <c r="E4" s="318">
        <v>1</v>
      </c>
      <c r="F4" s="316" t="s">
        <v>443</v>
      </c>
      <c r="G4" s="316" t="s">
        <v>442</v>
      </c>
      <c r="H4" s="316" t="s">
        <v>81</v>
      </c>
      <c r="I4" s="316" t="s">
        <v>82</v>
      </c>
      <c r="J4" s="318" t="s">
        <v>81</v>
      </c>
      <c r="K4" s="318" t="s">
        <v>82</v>
      </c>
      <c r="L4" s="795"/>
      <c r="M4" s="795"/>
      <c r="N4" s="795"/>
      <c r="O4" s="795"/>
    </row>
    <row r="5" spans="1:15" ht="15.95" customHeight="1">
      <c r="A5" s="141" t="s">
        <v>61</v>
      </c>
      <c r="B5" s="142"/>
      <c r="C5" s="142"/>
      <c r="D5" s="142"/>
      <c r="E5" s="142"/>
      <c r="F5" s="142">
        <f>G5+H5+I5</f>
        <v>2</v>
      </c>
      <c r="G5" s="142">
        <v>0</v>
      </c>
      <c r="H5" s="142">
        <v>0</v>
      </c>
      <c r="I5" s="142">
        <v>2</v>
      </c>
      <c r="J5" s="142">
        <v>0</v>
      </c>
      <c r="K5" s="142">
        <v>2</v>
      </c>
      <c r="L5" s="142">
        <v>2</v>
      </c>
      <c r="M5" s="141" t="s">
        <v>65</v>
      </c>
      <c r="N5" s="142">
        <v>1725</v>
      </c>
      <c r="O5" s="759">
        <v>1</v>
      </c>
    </row>
    <row r="6" spans="1:15" ht="15.95" customHeight="1">
      <c r="A6" s="141" t="s">
        <v>164</v>
      </c>
      <c r="B6" s="142"/>
      <c r="C6" s="142"/>
      <c r="D6" s="142"/>
      <c r="E6" s="142"/>
      <c r="F6" s="142">
        <f t="shared" ref="F6:F13" si="0">G6+H6+I6</f>
        <v>3</v>
      </c>
      <c r="G6" s="142">
        <v>0</v>
      </c>
      <c r="H6" s="142">
        <v>0</v>
      </c>
      <c r="I6" s="142">
        <v>3</v>
      </c>
      <c r="J6" s="142">
        <v>0</v>
      </c>
      <c r="K6" s="142">
        <v>3</v>
      </c>
      <c r="L6" s="142">
        <v>3</v>
      </c>
      <c r="M6" s="141" t="s">
        <v>600</v>
      </c>
      <c r="N6" s="142">
        <v>5311</v>
      </c>
      <c r="O6" s="760"/>
    </row>
    <row r="7" spans="1:15" ht="15.95" customHeight="1">
      <c r="A7" s="141" t="s">
        <v>59</v>
      </c>
      <c r="B7" s="142"/>
      <c r="C7" s="142"/>
      <c r="D7" s="142"/>
      <c r="E7" s="142"/>
      <c r="F7" s="142">
        <f t="shared" si="0"/>
        <v>2</v>
      </c>
      <c r="G7" s="142">
        <v>0</v>
      </c>
      <c r="H7" s="142">
        <v>0</v>
      </c>
      <c r="I7" s="142">
        <v>2</v>
      </c>
      <c r="J7" s="142">
        <v>0</v>
      </c>
      <c r="K7" s="142">
        <v>2</v>
      </c>
      <c r="L7" s="142">
        <v>2</v>
      </c>
      <c r="M7" s="141" t="s">
        <v>162</v>
      </c>
      <c r="N7" s="142">
        <v>6005</v>
      </c>
      <c r="O7" s="760"/>
    </row>
    <row r="8" spans="1:15" ht="15.95" customHeight="1">
      <c r="A8" s="141" t="s">
        <v>67</v>
      </c>
      <c r="B8" s="142"/>
      <c r="C8" s="142"/>
      <c r="D8" s="142"/>
      <c r="E8" s="142"/>
      <c r="F8" s="142">
        <f t="shared" si="0"/>
        <v>6</v>
      </c>
      <c r="G8" s="142">
        <v>0</v>
      </c>
      <c r="H8" s="142">
        <v>4</v>
      </c>
      <c r="I8" s="142">
        <v>2</v>
      </c>
      <c r="J8" s="142">
        <v>2</v>
      </c>
      <c r="K8" s="142">
        <v>1</v>
      </c>
      <c r="L8" s="142">
        <v>3</v>
      </c>
      <c r="M8" s="141" t="s">
        <v>605</v>
      </c>
      <c r="N8" s="142">
        <v>6008</v>
      </c>
      <c r="O8" s="760"/>
    </row>
    <row r="9" spans="1:15" ht="15.95" customHeight="1">
      <c r="A9" s="141" t="s">
        <v>67</v>
      </c>
      <c r="B9" s="142"/>
      <c r="C9" s="142"/>
      <c r="D9" s="142"/>
      <c r="E9" s="142"/>
      <c r="F9" s="142">
        <f t="shared" si="0"/>
        <v>2</v>
      </c>
      <c r="G9" s="142">
        <v>0</v>
      </c>
      <c r="H9" s="142">
        <v>0</v>
      </c>
      <c r="I9" s="142">
        <v>2</v>
      </c>
      <c r="J9" s="142">
        <v>0</v>
      </c>
      <c r="K9" s="142">
        <v>2</v>
      </c>
      <c r="L9" s="142">
        <v>2</v>
      </c>
      <c r="M9" s="141" t="s">
        <v>603</v>
      </c>
      <c r="N9" s="142">
        <v>6289</v>
      </c>
      <c r="O9" s="760"/>
    </row>
    <row r="10" spans="1:15" ht="15.95" customHeight="1">
      <c r="A10" s="141" t="s">
        <v>67</v>
      </c>
      <c r="B10" s="147"/>
      <c r="C10" s="142">
        <v>6289</v>
      </c>
      <c r="D10" s="142"/>
      <c r="E10" s="142"/>
      <c r="F10" s="142">
        <f t="shared" si="0"/>
        <v>3</v>
      </c>
      <c r="G10" s="142">
        <v>0</v>
      </c>
      <c r="H10" s="142">
        <v>3</v>
      </c>
      <c r="I10" s="142">
        <v>0</v>
      </c>
      <c r="J10" s="142">
        <v>1</v>
      </c>
      <c r="K10" s="142">
        <v>0</v>
      </c>
      <c r="L10" s="142">
        <v>1</v>
      </c>
      <c r="M10" s="141" t="s">
        <v>604</v>
      </c>
      <c r="N10" s="142">
        <v>6290</v>
      </c>
      <c r="O10" s="760"/>
    </row>
    <row r="11" spans="1:15" ht="15.95" customHeight="1">
      <c r="A11" s="141" t="s">
        <v>61</v>
      </c>
      <c r="B11" s="142"/>
      <c r="C11" s="142"/>
      <c r="D11" s="142"/>
      <c r="E11" s="142"/>
      <c r="F11" s="142">
        <f t="shared" si="0"/>
        <v>3</v>
      </c>
      <c r="G11" s="142">
        <v>0</v>
      </c>
      <c r="H11" s="142">
        <v>0</v>
      </c>
      <c r="I11" s="142">
        <v>3</v>
      </c>
      <c r="J11" s="142">
        <v>0</v>
      </c>
      <c r="K11" s="142">
        <v>3</v>
      </c>
      <c r="L11" s="142">
        <v>3</v>
      </c>
      <c r="M11" s="141" t="s">
        <v>69</v>
      </c>
      <c r="N11" s="142">
        <v>7102</v>
      </c>
      <c r="O11" s="760"/>
    </row>
    <row r="12" spans="1:15" ht="15.95" customHeight="1">
      <c r="A12" s="141" t="s">
        <v>54</v>
      </c>
      <c r="B12" s="142"/>
      <c r="C12" s="142"/>
      <c r="D12" s="142"/>
      <c r="E12" s="142"/>
      <c r="F12" s="142">
        <f t="shared" si="0"/>
        <v>2</v>
      </c>
      <c r="G12" s="142">
        <v>0</v>
      </c>
      <c r="H12" s="142">
        <v>0</v>
      </c>
      <c r="I12" s="142">
        <v>2</v>
      </c>
      <c r="J12" s="142">
        <v>0</v>
      </c>
      <c r="K12" s="142">
        <v>2</v>
      </c>
      <c r="L12" s="142">
        <v>2</v>
      </c>
      <c r="M12" s="141" t="s">
        <v>83</v>
      </c>
      <c r="N12" s="142">
        <v>7151</v>
      </c>
      <c r="O12" s="760"/>
    </row>
    <row r="13" spans="1:15" ht="15.95" customHeight="1">
      <c r="A13" s="141" t="s">
        <v>54</v>
      </c>
      <c r="B13" s="148"/>
      <c r="C13" s="142"/>
      <c r="D13" s="142"/>
      <c r="E13" s="142"/>
      <c r="F13" s="142">
        <f t="shared" si="0"/>
        <v>2</v>
      </c>
      <c r="G13" s="142">
        <v>0</v>
      </c>
      <c r="H13" s="142">
        <v>0</v>
      </c>
      <c r="I13" s="142">
        <v>2</v>
      </c>
      <c r="J13" s="142">
        <v>0</v>
      </c>
      <c r="K13" s="142">
        <v>2</v>
      </c>
      <c r="L13" s="142">
        <v>2</v>
      </c>
      <c r="M13" s="254" t="s">
        <v>55</v>
      </c>
      <c r="N13" s="255">
        <v>7152</v>
      </c>
      <c r="O13" s="760"/>
    </row>
    <row r="14" spans="1:15" ht="15.95" customHeight="1">
      <c r="A14" s="256"/>
      <c r="B14" s="317"/>
      <c r="C14" s="317"/>
      <c r="D14" s="317"/>
      <c r="E14" s="317"/>
      <c r="F14" s="264"/>
      <c r="G14" s="264"/>
      <c r="H14" s="264"/>
      <c r="I14" s="264"/>
      <c r="J14" s="317">
        <f t="shared" ref="J14:K14" si="1">SUM(J5:J13)</f>
        <v>3</v>
      </c>
      <c r="K14" s="317">
        <f t="shared" si="1"/>
        <v>17</v>
      </c>
      <c r="L14" s="317">
        <f>SUM(L5:L13)</f>
        <v>20</v>
      </c>
      <c r="M14" s="758" t="s">
        <v>185</v>
      </c>
      <c r="N14" s="758"/>
      <c r="O14" s="758"/>
    </row>
    <row r="15" spans="1:15" ht="15.95" customHeight="1">
      <c r="A15" s="141" t="s">
        <v>165</v>
      </c>
      <c r="B15" s="142"/>
      <c r="C15" s="142"/>
      <c r="D15" s="142"/>
      <c r="E15" s="142">
        <v>7151</v>
      </c>
      <c r="F15" s="142">
        <f t="shared" ref="F15:F20" si="2">G15+H15+I15</f>
        <v>3</v>
      </c>
      <c r="G15" s="142">
        <v>0</v>
      </c>
      <c r="H15" s="142">
        <v>0</v>
      </c>
      <c r="I15" s="142">
        <v>3</v>
      </c>
      <c r="J15" s="142">
        <v>0</v>
      </c>
      <c r="K15" s="142">
        <v>3</v>
      </c>
      <c r="L15" s="142">
        <v>3</v>
      </c>
      <c r="M15" s="141" t="s">
        <v>130</v>
      </c>
      <c r="N15" s="142">
        <v>1024</v>
      </c>
      <c r="O15" s="759">
        <v>2</v>
      </c>
    </row>
    <row r="16" spans="1:15" ht="15.95" customHeight="1">
      <c r="A16" s="141" t="s">
        <v>59</v>
      </c>
      <c r="B16" s="147"/>
      <c r="C16" s="142"/>
      <c r="D16" s="142"/>
      <c r="E16" s="142"/>
      <c r="F16" s="142">
        <f t="shared" si="2"/>
        <v>1</v>
      </c>
      <c r="G16" s="142">
        <v>0</v>
      </c>
      <c r="H16" s="142">
        <v>0</v>
      </c>
      <c r="I16" s="142">
        <v>1</v>
      </c>
      <c r="J16" s="142">
        <v>0</v>
      </c>
      <c r="K16" s="142">
        <v>1</v>
      </c>
      <c r="L16" s="142">
        <v>1</v>
      </c>
      <c r="M16" s="141" t="s">
        <v>169</v>
      </c>
      <c r="N16" s="142">
        <v>6000</v>
      </c>
      <c r="O16" s="760"/>
    </row>
    <row r="17" spans="1:15" ht="15.95" customHeight="1">
      <c r="A17" s="141" t="s">
        <v>59</v>
      </c>
      <c r="B17" s="147"/>
      <c r="C17" s="142">
        <v>6005</v>
      </c>
      <c r="D17" s="142"/>
      <c r="E17" s="142"/>
      <c r="F17" s="142">
        <f t="shared" si="2"/>
        <v>4</v>
      </c>
      <c r="G17" s="142">
        <v>0</v>
      </c>
      <c r="H17" s="142">
        <v>4</v>
      </c>
      <c r="I17" s="142">
        <v>0</v>
      </c>
      <c r="J17" s="142">
        <v>0</v>
      </c>
      <c r="K17" s="142">
        <v>1</v>
      </c>
      <c r="L17" s="142">
        <v>1</v>
      </c>
      <c r="M17" s="141" t="s">
        <v>167</v>
      </c>
      <c r="N17" s="142">
        <v>6006</v>
      </c>
      <c r="O17" s="760"/>
    </row>
    <row r="18" spans="1:15" ht="15.95" customHeight="1">
      <c r="A18" s="141" t="s">
        <v>67</v>
      </c>
      <c r="B18" s="142"/>
      <c r="C18" s="142"/>
      <c r="D18" s="142"/>
      <c r="E18" s="142">
        <v>6008</v>
      </c>
      <c r="F18" s="142">
        <f t="shared" si="2"/>
        <v>5</v>
      </c>
      <c r="G18" s="142">
        <v>0</v>
      </c>
      <c r="H18" s="142">
        <v>3</v>
      </c>
      <c r="I18" s="142">
        <v>2</v>
      </c>
      <c r="J18" s="142">
        <v>2</v>
      </c>
      <c r="K18" s="142">
        <v>1</v>
      </c>
      <c r="L18" s="142">
        <v>3</v>
      </c>
      <c r="M18" s="141" t="s">
        <v>166</v>
      </c>
      <c r="N18" s="142">
        <v>6011</v>
      </c>
      <c r="O18" s="760"/>
    </row>
    <row r="19" spans="1:15" ht="15.95" customHeight="1">
      <c r="A19" s="141" t="s">
        <v>67</v>
      </c>
      <c r="B19" s="147"/>
      <c r="C19" s="142"/>
      <c r="D19" s="142"/>
      <c r="E19" s="142">
        <v>6008</v>
      </c>
      <c r="F19" s="142">
        <f t="shared" si="2"/>
        <v>6</v>
      </c>
      <c r="G19" s="142">
        <v>0</v>
      </c>
      <c r="H19" s="142">
        <v>4</v>
      </c>
      <c r="I19" s="142">
        <v>2</v>
      </c>
      <c r="J19" s="142">
        <v>2</v>
      </c>
      <c r="K19" s="142">
        <v>1</v>
      </c>
      <c r="L19" s="142">
        <v>3</v>
      </c>
      <c r="M19" s="141" t="s">
        <v>607</v>
      </c>
      <c r="N19" s="142">
        <v>6013</v>
      </c>
      <c r="O19" s="760"/>
    </row>
    <row r="20" spans="1:15" ht="15.95" customHeight="1">
      <c r="A20" s="141" t="s">
        <v>67</v>
      </c>
      <c r="B20" s="147"/>
      <c r="C20" s="142"/>
      <c r="D20" s="142"/>
      <c r="E20" s="142"/>
      <c r="F20" s="142">
        <f t="shared" si="2"/>
        <v>2</v>
      </c>
      <c r="G20" s="142">
        <v>0</v>
      </c>
      <c r="H20" s="142">
        <v>0</v>
      </c>
      <c r="I20" s="142">
        <v>2</v>
      </c>
      <c r="J20" s="142">
        <v>1</v>
      </c>
      <c r="K20" s="142">
        <v>0</v>
      </c>
      <c r="L20" s="142">
        <v>1</v>
      </c>
      <c r="M20" s="141" t="s">
        <v>168</v>
      </c>
      <c r="N20" s="142">
        <v>6020</v>
      </c>
      <c r="O20" s="760"/>
    </row>
    <row r="21" spans="1:15" ht="15.95" customHeight="1">
      <c r="A21" s="141" t="s">
        <v>67</v>
      </c>
      <c r="B21" s="147"/>
      <c r="C21" s="142">
        <v>6013</v>
      </c>
      <c r="D21" s="142"/>
      <c r="E21" s="142"/>
      <c r="F21" s="316">
        <f>G21+H21+I21</f>
        <v>3</v>
      </c>
      <c r="G21" s="316">
        <v>0</v>
      </c>
      <c r="H21" s="316">
        <v>0</v>
      </c>
      <c r="I21" s="316">
        <v>3</v>
      </c>
      <c r="J21" s="142">
        <v>0</v>
      </c>
      <c r="K21" s="142">
        <v>3</v>
      </c>
      <c r="L21" s="142">
        <v>3</v>
      </c>
      <c r="M21" s="141" t="s">
        <v>170</v>
      </c>
      <c r="N21" s="142">
        <v>6293</v>
      </c>
      <c r="O21" s="760"/>
    </row>
    <row r="22" spans="1:15" ht="15.95" customHeight="1">
      <c r="A22" s="141" t="s">
        <v>61</v>
      </c>
      <c r="B22" s="142"/>
      <c r="C22" s="142"/>
      <c r="D22" s="142"/>
      <c r="E22" s="142">
        <v>7152</v>
      </c>
      <c r="F22" s="142">
        <f>G22+H22+I22</f>
        <v>3</v>
      </c>
      <c r="G22" s="142">
        <v>0</v>
      </c>
      <c r="H22" s="142">
        <v>0</v>
      </c>
      <c r="I22" s="142">
        <v>3</v>
      </c>
      <c r="J22" s="142">
        <v>0</v>
      </c>
      <c r="K22" s="142">
        <v>3</v>
      </c>
      <c r="L22" s="142">
        <v>3</v>
      </c>
      <c r="M22" s="141" t="s">
        <v>62</v>
      </c>
      <c r="N22" s="142">
        <v>7103</v>
      </c>
      <c r="O22" s="760"/>
    </row>
    <row r="23" spans="1:15" ht="15.95" customHeight="1">
      <c r="A23" s="141" t="s">
        <v>165</v>
      </c>
      <c r="B23" s="142"/>
      <c r="C23" s="142"/>
      <c r="D23" s="142"/>
      <c r="E23" s="142"/>
      <c r="F23" s="142">
        <f t="shared" ref="F23:F31" si="3">G23+H23+I23</f>
        <v>2</v>
      </c>
      <c r="G23" s="142">
        <v>0</v>
      </c>
      <c r="H23" s="142">
        <v>0</v>
      </c>
      <c r="I23" s="142">
        <v>2</v>
      </c>
      <c r="J23" s="142">
        <v>0</v>
      </c>
      <c r="K23" s="142">
        <v>2</v>
      </c>
      <c r="L23" s="142">
        <v>2</v>
      </c>
      <c r="M23" s="254" t="s">
        <v>127</v>
      </c>
      <c r="N23" s="255">
        <v>8686</v>
      </c>
      <c r="O23" s="763"/>
    </row>
    <row r="24" spans="1:15" ht="15.95" customHeight="1">
      <c r="A24" s="256"/>
      <c r="B24" s="317"/>
      <c r="C24" s="317"/>
      <c r="D24" s="317"/>
      <c r="E24" s="317"/>
      <c r="F24" s="264">
        <f t="shared" si="3"/>
        <v>3</v>
      </c>
      <c r="G24" s="264">
        <v>0</v>
      </c>
      <c r="H24" s="264">
        <v>0</v>
      </c>
      <c r="I24" s="264">
        <v>3</v>
      </c>
      <c r="J24" s="317">
        <f t="shared" ref="J24:K24" si="4">SUM(J15:J23)</f>
        <v>5</v>
      </c>
      <c r="K24" s="317">
        <f t="shared" si="4"/>
        <v>15</v>
      </c>
      <c r="L24" s="317">
        <f>SUM(L15:L23)</f>
        <v>20</v>
      </c>
      <c r="M24" s="758" t="s">
        <v>185</v>
      </c>
      <c r="N24" s="758"/>
      <c r="O24" s="758"/>
    </row>
    <row r="25" spans="1:15" ht="15.95" customHeight="1">
      <c r="A25" s="141" t="s">
        <v>59</v>
      </c>
      <c r="B25" s="147"/>
      <c r="C25" s="142"/>
      <c r="D25" s="142"/>
      <c r="E25" s="142">
        <v>7103</v>
      </c>
      <c r="F25" s="142">
        <f t="shared" si="3"/>
        <v>2</v>
      </c>
      <c r="G25" s="142">
        <v>0</v>
      </c>
      <c r="H25" s="142">
        <v>0</v>
      </c>
      <c r="I25" s="142">
        <v>2</v>
      </c>
      <c r="J25" s="142">
        <v>0</v>
      </c>
      <c r="K25" s="142">
        <v>2</v>
      </c>
      <c r="L25" s="142">
        <v>2</v>
      </c>
      <c r="M25" s="141" t="s">
        <v>66</v>
      </c>
      <c r="N25" s="142">
        <v>1216</v>
      </c>
      <c r="O25" s="759">
        <v>3</v>
      </c>
    </row>
    <row r="26" spans="1:15" ht="15.95" customHeight="1">
      <c r="A26" s="141" t="s">
        <v>59</v>
      </c>
      <c r="B26" s="147"/>
      <c r="C26" s="142"/>
      <c r="D26" s="142"/>
      <c r="E26" s="142">
        <v>1024</v>
      </c>
      <c r="F26" s="142">
        <f t="shared" si="3"/>
        <v>2</v>
      </c>
      <c r="G26" s="142">
        <v>0</v>
      </c>
      <c r="H26" s="142">
        <v>0</v>
      </c>
      <c r="I26" s="142">
        <v>2</v>
      </c>
      <c r="J26" s="142">
        <v>0</v>
      </c>
      <c r="K26" s="142">
        <v>2</v>
      </c>
      <c r="L26" s="142">
        <v>2</v>
      </c>
      <c r="M26" s="141" t="s">
        <v>134</v>
      </c>
      <c r="N26" s="142">
        <v>1706</v>
      </c>
      <c r="O26" s="760"/>
    </row>
    <row r="27" spans="1:15" ht="15.95" customHeight="1">
      <c r="A27" s="141" t="s">
        <v>59</v>
      </c>
      <c r="B27" s="147"/>
      <c r="C27" s="142"/>
      <c r="D27" s="142"/>
      <c r="E27" s="142">
        <v>1024</v>
      </c>
      <c r="F27" s="142">
        <f t="shared" si="3"/>
        <v>2</v>
      </c>
      <c r="G27" s="142">
        <v>0</v>
      </c>
      <c r="H27" s="142">
        <v>0</v>
      </c>
      <c r="I27" s="142">
        <v>2</v>
      </c>
      <c r="J27" s="142">
        <v>0</v>
      </c>
      <c r="K27" s="142">
        <v>2</v>
      </c>
      <c r="L27" s="142">
        <v>2</v>
      </c>
      <c r="M27" s="141" t="s">
        <v>172</v>
      </c>
      <c r="N27" s="142">
        <v>1707</v>
      </c>
      <c r="O27" s="760"/>
    </row>
    <row r="28" spans="1:15" ht="15.95" customHeight="1">
      <c r="A28" s="141" t="s">
        <v>61</v>
      </c>
      <c r="B28" s="147"/>
      <c r="C28" s="142"/>
      <c r="D28" s="142"/>
      <c r="E28" s="142"/>
      <c r="F28" s="142">
        <f t="shared" si="3"/>
        <v>2</v>
      </c>
      <c r="G28" s="142">
        <v>0</v>
      </c>
      <c r="H28" s="142">
        <v>0</v>
      </c>
      <c r="I28" s="142">
        <v>2</v>
      </c>
      <c r="J28" s="142">
        <v>0</v>
      </c>
      <c r="K28" s="142">
        <v>2</v>
      </c>
      <c r="L28" s="142">
        <v>2</v>
      </c>
      <c r="M28" s="141" t="s">
        <v>520</v>
      </c>
      <c r="N28" s="142">
        <v>1724</v>
      </c>
      <c r="O28" s="760"/>
    </row>
    <row r="29" spans="1:15" ht="15.95" customHeight="1">
      <c r="A29" s="141" t="s">
        <v>67</v>
      </c>
      <c r="B29" s="147"/>
      <c r="C29" s="142"/>
      <c r="D29" s="142"/>
      <c r="E29" s="142" t="s">
        <v>606</v>
      </c>
      <c r="F29" s="142">
        <f t="shared" si="3"/>
        <v>2</v>
      </c>
      <c r="G29" s="142">
        <v>0</v>
      </c>
      <c r="H29" s="142">
        <v>0</v>
      </c>
      <c r="I29" s="142">
        <v>2</v>
      </c>
      <c r="J29" s="142">
        <v>0</v>
      </c>
      <c r="K29" s="142">
        <v>2</v>
      </c>
      <c r="L29" s="142">
        <v>2</v>
      </c>
      <c r="M29" s="141" t="s">
        <v>171</v>
      </c>
      <c r="N29" s="142">
        <v>6009</v>
      </c>
      <c r="O29" s="760"/>
    </row>
    <row r="30" spans="1:15" ht="15.95" customHeight="1">
      <c r="A30" s="141" t="s">
        <v>67</v>
      </c>
      <c r="B30" s="147"/>
      <c r="C30" s="142"/>
      <c r="D30" s="142"/>
      <c r="E30" s="142"/>
      <c r="F30" s="142">
        <f t="shared" si="3"/>
        <v>2</v>
      </c>
      <c r="G30" s="142">
        <v>0</v>
      </c>
      <c r="H30" s="142">
        <v>0</v>
      </c>
      <c r="I30" s="142">
        <v>2</v>
      </c>
      <c r="J30" s="142">
        <v>0</v>
      </c>
      <c r="K30" s="142">
        <v>2</v>
      </c>
      <c r="L30" s="142">
        <v>2</v>
      </c>
      <c r="M30" s="141" t="s">
        <v>174</v>
      </c>
      <c r="N30" s="142">
        <v>6014</v>
      </c>
      <c r="O30" s="760"/>
    </row>
    <row r="31" spans="1:15" ht="15.95" customHeight="1">
      <c r="A31" s="141" t="s">
        <v>67</v>
      </c>
      <c r="B31" s="147"/>
      <c r="C31" s="142">
        <v>6013</v>
      </c>
      <c r="D31" s="142"/>
      <c r="E31" s="142"/>
      <c r="F31" s="142">
        <f t="shared" si="3"/>
        <v>3</v>
      </c>
      <c r="G31" s="142">
        <v>0</v>
      </c>
      <c r="H31" s="142">
        <v>2</v>
      </c>
      <c r="I31" s="142">
        <v>1</v>
      </c>
      <c r="J31" s="142">
        <v>1</v>
      </c>
      <c r="K31" s="142">
        <v>1</v>
      </c>
      <c r="L31" s="142">
        <v>2</v>
      </c>
      <c r="M31" s="141" t="s">
        <v>175</v>
      </c>
      <c r="N31" s="142">
        <v>6017</v>
      </c>
      <c r="O31" s="760"/>
    </row>
    <row r="32" spans="1:15" ht="15.95" customHeight="1">
      <c r="A32" s="141" t="s">
        <v>67</v>
      </c>
      <c r="B32" s="147"/>
      <c r="C32" s="142">
        <v>6013</v>
      </c>
      <c r="D32" s="142"/>
      <c r="E32" s="142">
        <v>6008</v>
      </c>
      <c r="F32" s="142">
        <f t="shared" ref="F32:F34" si="5">G32+H32+I32</f>
        <v>5</v>
      </c>
      <c r="G32" s="142">
        <v>0</v>
      </c>
      <c r="H32" s="142">
        <v>3</v>
      </c>
      <c r="I32" s="142">
        <v>2</v>
      </c>
      <c r="J32" s="142">
        <v>2</v>
      </c>
      <c r="K32" s="142">
        <v>1</v>
      </c>
      <c r="L32" s="142">
        <v>3</v>
      </c>
      <c r="M32" s="141" t="s">
        <v>173</v>
      </c>
      <c r="N32" s="142">
        <v>6021</v>
      </c>
      <c r="O32" s="760"/>
    </row>
    <row r="33" spans="1:15" ht="15.95" customHeight="1">
      <c r="A33" s="141" t="s">
        <v>67</v>
      </c>
      <c r="B33" s="147"/>
      <c r="C33" s="142"/>
      <c r="D33" s="142"/>
      <c r="E33" s="142">
        <v>6293</v>
      </c>
      <c r="F33" s="142">
        <f t="shared" si="5"/>
        <v>2</v>
      </c>
      <c r="G33" s="142">
        <v>0</v>
      </c>
      <c r="H33" s="142">
        <v>0</v>
      </c>
      <c r="I33" s="142">
        <v>2</v>
      </c>
      <c r="J33" s="142">
        <v>0</v>
      </c>
      <c r="K33" s="142">
        <v>2</v>
      </c>
      <c r="L33" s="142">
        <v>2</v>
      </c>
      <c r="M33" s="141" t="s">
        <v>176</v>
      </c>
      <c r="N33" s="142">
        <v>6291</v>
      </c>
      <c r="O33" s="760"/>
    </row>
    <row r="34" spans="1:15" ht="15.95" customHeight="1">
      <c r="A34" s="141" t="s">
        <v>61</v>
      </c>
      <c r="B34" s="147"/>
      <c r="C34" s="142"/>
      <c r="D34" s="142"/>
      <c r="E34" s="142"/>
      <c r="F34" s="142">
        <f t="shared" si="5"/>
        <v>2</v>
      </c>
      <c r="G34" s="142">
        <v>0</v>
      </c>
      <c r="H34" s="142">
        <v>2</v>
      </c>
      <c r="I34" s="142">
        <v>0</v>
      </c>
      <c r="J34" s="142">
        <v>1</v>
      </c>
      <c r="K34" s="142">
        <v>0</v>
      </c>
      <c r="L34" s="142">
        <v>1</v>
      </c>
      <c r="M34" s="254" t="s">
        <v>63</v>
      </c>
      <c r="N34" s="255">
        <v>7105</v>
      </c>
      <c r="O34" s="763"/>
    </row>
    <row r="35" spans="1:15" ht="15.95" customHeight="1">
      <c r="A35" s="256"/>
      <c r="B35" s="325"/>
      <c r="C35" s="317"/>
      <c r="D35" s="317"/>
      <c r="E35" s="317"/>
      <c r="F35" s="264"/>
      <c r="G35" s="264"/>
      <c r="H35" s="264"/>
      <c r="I35" s="264"/>
      <c r="J35" s="317">
        <f>SUM(J25:J34)</f>
        <v>4</v>
      </c>
      <c r="K35" s="317">
        <f>SUM(K25:K34)</f>
        <v>16</v>
      </c>
      <c r="L35" s="317">
        <f>SUM(L25:L34)</f>
        <v>20</v>
      </c>
      <c r="M35" s="758" t="s">
        <v>185</v>
      </c>
      <c r="N35" s="758"/>
      <c r="O35" s="758"/>
    </row>
    <row r="36" spans="1:15" ht="15.95" customHeight="1">
      <c r="A36" s="141" t="s">
        <v>177</v>
      </c>
      <c r="B36" s="147"/>
      <c r="C36" s="142"/>
      <c r="D36" s="142"/>
      <c r="E36" s="142"/>
      <c r="F36" s="316">
        <f>G36+H36+I36</f>
        <v>2</v>
      </c>
      <c r="G36" s="316">
        <v>0</v>
      </c>
      <c r="H36" s="316">
        <v>0</v>
      </c>
      <c r="I36" s="316">
        <v>2</v>
      </c>
      <c r="J36" s="142">
        <v>0</v>
      </c>
      <c r="K36" s="142">
        <v>2</v>
      </c>
      <c r="L36" s="142">
        <v>2</v>
      </c>
      <c r="M36" s="141" t="s">
        <v>73</v>
      </c>
      <c r="N36" s="142">
        <v>1032</v>
      </c>
      <c r="O36" s="759">
        <v>4</v>
      </c>
    </row>
    <row r="37" spans="1:15" ht="15.95" customHeight="1">
      <c r="A37" s="141" t="s">
        <v>67</v>
      </c>
      <c r="B37" s="785" t="s">
        <v>675</v>
      </c>
      <c r="C37" s="786"/>
      <c r="D37" s="786"/>
      <c r="E37" s="786"/>
      <c r="F37" s="786"/>
      <c r="G37" s="786"/>
      <c r="H37" s="786"/>
      <c r="I37" s="787"/>
      <c r="J37" s="142">
        <v>2</v>
      </c>
      <c r="K37" s="142">
        <v>0</v>
      </c>
      <c r="L37" s="142">
        <v>2</v>
      </c>
      <c r="M37" s="141" t="s">
        <v>179</v>
      </c>
      <c r="N37" s="142">
        <v>1200</v>
      </c>
      <c r="O37" s="760"/>
    </row>
    <row r="38" spans="1:15" ht="15.95" customHeight="1">
      <c r="A38" s="141" t="s">
        <v>67</v>
      </c>
      <c r="B38" s="785" t="s">
        <v>193</v>
      </c>
      <c r="C38" s="786"/>
      <c r="D38" s="786"/>
      <c r="E38" s="786"/>
      <c r="F38" s="786"/>
      <c r="G38" s="786"/>
      <c r="H38" s="786"/>
      <c r="I38" s="787"/>
      <c r="J38" s="142">
        <v>2</v>
      </c>
      <c r="K38" s="142">
        <v>0</v>
      </c>
      <c r="L38" s="142">
        <v>2</v>
      </c>
      <c r="M38" s="141" t="s">
        <v>42</v>
      </c>
      <c r="N38" s="142">
        <v>1204</v>
      </c>
      <c r="O38" s="760"/>
    </row>
    <row r="39" spans="1:15" ht="15.95" customHeight="1">
      <c r="A39" s="141" t="s">
        <v>67</v>
      </c>
      <c r="B39" s="147"/>
      <c r="C39" s="142"/>
      <c r="D39" s="142"/>
      <c r="E39" s="142"/>
      <c r="F39" s="278">
        <f>G39+H39+I39</f>
        <v>3</v>
      </c>
      <c r="G39" s="278">
        <v>0</v>
      </c>
      <c r="H39" s="278">
        <v>2</v>
      </c>
      <c r="I39" s="278">
        <v>1</v>
      </c>
      <c r="J39" s="142">
        <v>2</v>
      </c>
      <c r="K39" s="142">
        <v>1</v>
      </c>
      <c r="L39" s="142">
        <v>3</v>
      </c>
      <c r="M39" s="141" t="s">
        <v>109</v>
      </c>
      <c r="N39" s="142">
        <v>1206</v>
      </c>
      <c r="O39" s="760"/>
    </row>
    <row r="40" spans="1:15" ht="15.95" customHeight="1">
      <c r="A40" s="141" t="s">
        <v>59</v>
      </c>
      <c r="B40" s="147"/>
      <c r="C40" s="142"/>
      <c r="D40" s="142"/>
      <c r="E40" s="142">
        <v>6005</v>
      </c>
      <c r="F40" s="278">
        <f t="shared" ref="F40:F46" si="6">G40+H40+I40</f>
        <v>5</v>
      </c>
      <c r="G40" s="278">
        <v>0</v>
      </c>
      <c r="H40" s="278">
        <v>3</v>
      </c>
      <c r="I40" s="278">
        <v>2</v>
      </c>
      <c r="J40" s="142">
        <v>2</v>
      </c>
      <c r="K40" s="142">
        <v>1</v>
      </c>
      <c r="L40" s="142">
        <v>3</v>
      </c>
      <c r="M40" s="141" t="s">
        <v>601</v>
      </c>
      <c r="N40" s="142">
        <v>6002</v>
      </c>
      <c r="O40" s="760"/>
    </row>
    <row r="41" spans="1:15" ht="15.95" customHeight="1">
      <c r="A41" s="141" t="s">
        <v>67</v>
      </c>
      <c r="B41" s="147"/>
      <c r="C41" s="142">
        <v>6009</v>
      </c>
      <c r="D41" s="142"/>
      <c r="E41" s="142"/>
      <c r="F41" s="278">
        <f t="shared" si="6"/>
        <v>3</v>
      </c>
      <c r="G41" s="278">
        <v>0</v>
      </c>
      <c r="H41" s="278">
        <v>3</v>
      </c>
      <c r="I41" s="278">
        <v>0</v>
      </c>
      <c r="J41" s="142">
        <v>1</v>
      </c>
      <c r="K41" s="142">
        <v>0</v>
      </c>
      <c r="L41" s="142">
        <v>1</v>
      </c>
      <c r="M41" s="141" t="s">
        <v>178</v>
      </c>
      <c r="N41" s="142">
        <v>6010</v>
      </c>
      <c r="O41" s="760"/>
    </row>
    <row r="42" spans="1:15" ht="15.95" customHeight="1">
      <c r="A42" s="141" t="s">
        <v>67</v>
      </c>
      <c r="B42" s="147"/>
      <c r="C42" s="142">
        <v>6291</v>
      </c>
      <c r="D42" s="142"/>
      <c r="E42" s="142"/>
      <c r="F42" s="278">
        <f t="shared" si="6"/>
        <v>2</v>
      </c>
      <c r="G42" s="278">
        <v>0</v>
      </c>
      <c r="H42" s="278">
        <v>2</v>
      </c>
      <c r="I42" s="278">
        <v>0</v>
      </c>
      <c r="J42" s="142">
        <v>1</v>
      </c>
      <c r="K42" s="142">
        <v>0</v>
      </c>
      <c r="L42" s="142">
        <v>1</v>
      </c>
      <c r="M42" s="141" t="s">
        <v>608</v>
      </c>
      <c r="N42" s="142">
        <v>6292</v>
      </c>
      <c r="O42" s="760"/>
    </row>
    <row r="43" spans="1:15" ht="15.95" customHeight="1">
      <c r="A43" s="141" t="s">
        <v>67</v>
      </c>
      <c r="B43" s="147"/>
      <c r="C43" s="142">
        <v>6013</v>
      </c>
      <c r="D43" s="142"/>
      <c r="E43" s="142">
        <v>6020</v>
      </c>
      <c r="F43" s="278">
        <f t="shared" si="6"/>
        <v>4</v>
      </c>
      <c r="G43" s="278">
        <v>0</v>
      </c>
      <c r="H43" s="278">
        <v>3</v>
      </c>
      <c r="I43" s="278">
        <v>1</v>
      </c>
      <c r="J43" s="142">
        <v>1</v>
      </c>
      <c r="K43" s="142">
        <v>1</v>
      </c>
      <c r="L43" s="142">
        <v>2</v>
      </c>
      <c r="M43" s="141" t="s">
        <v>522</v>
      </c>
      <c r="N43" s="142">
        <v>6294</v>
      </c>
      <c r="O43" s="760"/>
    </row>
    <row r="44" spans="1:15" ht="15.95" customHeight="1">
      <c r="A44" s="141" t="s">
        <v>59</v>
      </c>
      <c r="B44" s="147"/>
      <c r="C44" s="142"/>
      <c r="D44" s="142"/>
      <c r="E44" s="142"/>
      <c r="F44" s="278">
        <f t="shared" si="6"/>
        <v>2</v>
      </c>
      <c r="G44" s="278">
        <v>0</v>
      </c>
      <c r="H44" s="278">
        <v>2</v>
      </c>
      <c r="I44" s="278">
        <v>0</v>
      </c>
      <c r="J44" s="142">
        <v>1</v>
      </c>
      <c r="K44" s="142">
        <v>0</v>
      </c>
      <c r="L44" s="142">
        <v>1</v>
      </c>
      <c r="M44" s="141" t="s">
        <v>602</v>
      </c>
      <c r="N44" s="142">
        <v>6296</v>
      </c>
      <c r="O44" s="760"/>
    </row>
    <row r="45" spans="1:15" ht="15.95" customHeight="1">
      <c r="A45" s="141" t="s">
        <v>61</v>
      </c>
      <c r="B45" s="147"/>
      <c r="C45" s="142"/>
      <c r="D45" s="142"/>
      <c r="E45" s="142"/>
      <c r="F45" s="278">
        <f t="shared" si="6"/>
        <v>2</v>
      </c>
      <c r="G45" s="278">
        <v>0</v>
      </c>
      <c r="H45" s="278">
        <v>0</v>
      </c>
      <c r="I45" s="278">
        <v>2</v>
      </c>
      <c r="J45" s="142">
        <v>0</v>
      </c>
      <c r="K45" s="142">
        <v>2</v>
      </c>
      <c r="L45" s="142">
        <v>2</v>
      </c>
      <c r="M45" s="141" t="s">
        <v>76</v>
      </c>
      <c r="N45" s="142">
        <v>7132</v>
      </c>
      <c r="O45" s="760"/>
    </row>
    <row r="46" spans="1:15" ht="15.95" customHeight="1">
      <c r="A46" s="141" t="s">
        <v>59</v>
      </c>
      <c r="B46" s="147"/>
      <c r="C46" s="142"/>
      <c r="D46" s="142"/>
      <c r="E46" s="142"/>
      <c r="F46" s="278">
        <f t="shared" si="6"/>
        <v>4</v>
      </c>
      <c r="G46" s="278">
        <v>0</v>
      </c>
      <c r="H46" s="278">
        <v>3</v>
      </c>
      <c r="I46" s="278">
        <v>1</v>
      </c>
      <c r="J46" s="142">
        <v>1</v>
      </c>
      <c r="K46" s="142">
        <v>1</v>
      </c>
      <c r="L46" s="142">
        <v>2</v>
      </c>
      <c r="M46" s="254" t="s">
        <v>143</v>
      </c>
      <c r="N46" s="255"/>
      <c r="O46" s="763"/>
    </row>
    <row r="47" spans="1:15" ht="15.95" customHeight="1">
      <c r="A47" s="256"/>
      <c r="B47" s="317"/>
      <c r="C47" s="317"/>
      <c r="D47" s="317"/>
      <c r="E47" s="317"/>
      <c r="F47" s="326"/>
      <c r="G47" s="326"/>
      <c r="H47" s="326"/>
      <c r="I47" s="326"/>
      <c r="J47" s="317">
        <f t="shared" ref="J47:K47" si="7">SUM(J36:J46)</f>
        <v>13</v>
      </c>
      <c r="K47" s="317">
        <f t="shared" si="7"/>
        <v>8</v>
      </c>
      <c r="L47" s="317">
        <f>SUM(L36:L46)</f>
        <v>21</v>
      </c>
      <c r="M47" s="758" t="s">
        <v>185</v>
      </c>
      <c r="N47" s="758"/>
      <c r="O47" s="758"/>
    </row>
    <row r="48" spans="1:15" ht="15.95" customHeight="1">
      <c r="A48" s="141" t="s">
        <v>180</v>
      </c>
      <c r="B48" s="147"/>
      <c r="C48" s="142"/>
      <c r="D48" s="142"/>
      <c r="E48" s="142">
        <v>1707</v>
      </c>
      <c r="F48" s="278">
        <f>G48+H48+I48</f>
        <v>4</v>
      </c>
      <c r="G48" s="278">
        <v>0</v>
      </c>
      <c r="H48" s="278">
        <v>3</v>
      </c>
      <c r="I48" s="278">
        <v>1</v>
      </c>
      <c r="J48" s="142">
        <v>1</v>
      </c>
      <c r="K48" s="142">
        <v>1</v>
      </c>
      <c r="L48" s="142">
        <v>2</v>
      </c>
      <c r="M48" s="141" t="s">
        <v>182</v>
      </c>
      <c r="N48" s="142">
        <v>6016</v>
      </c>
      <c r="O48" s="796" t="s">
        <v>180</v>
      </c>
    </row>
    <row r="49" spans="1:15" ht="15.95" customHeight="1">
      <c r="A49" s="141" t="s">
        <v>180</v>
      </c>
      <c r="B49" s="147"/>
      <c r="C49" s="142"/>
      <c r="D49" s="142"/>
      <c r="E49" s="142">
        <v>6013</v>
      </c>
      <c r="F49" s="278">
        <f t="shared" ref="F49:F50" si="8">G49+H49+I49</f>
        <v>4</v>
      </c>
      <c r="G49" s="278">
        <v>0</v>
      </c>
      <c r="H49" s="278">
        <v>3</v>
      </c>
      <c r="I49" s="278">
        <v>1</v>
      </c>
      <c r="J49" s="142">
        <v>1</v>
      </c>
      <c r="K49" s="142">
        <v>1</v>
      </c>
      <c r="L49" s="142">
        <v>2</v>
      </c>
      <c r="M49" s="141" t="s">
        <v>181</v>
      </c>
      <c r="N49" s="142">
        <v>6018</v>
      </c>
      <c r="O49" s="797"/>
    </row>
    <row r="50" spans="1:15" ht="15.95" customHeight="1">
      <c r="A50" s="141" t="s">
        <v>180</v>
      </c>
      <c r="B50" s="147"/>
      <c r="C50" s="142"/>
      <c r="D50" s="142"/>
      <c r="E50" s="142"/>
      <c r="F50" s="278">
        <f t="shared" si="8"/>
        <v>4</v>
      </c>
      <c r="G50" s="278">
        <v>0</v>
      </c>
      <c r="H50" s="278">
        <v>3</v>
      </c>
      <c r="I50" s="278">
        <v>1</v>
      </c>
      <c r="J50" s="142">
        <v>1</v>
      </c>
      <c r="K50" s="142">
        <v>1</v>
      </c>
      <c r="L50" s="142">
        <v>2</v>
      </c>
      <c r="M50" s="141" t="s">
        <v>183</v>
      </c>
      <c r="N50" s="142">
        <v>6295</v>
      </c>
      <c r="O50" s="798"/>
    </row>
  </sheetData>
  <sortState ref="A48:N50">
    <sortCondition ref="N48:N50"/>
  </sortState>
  <mergeCells count="22">
    <mergeCell ref="O48:O50"/>
    <mergeCell ref="A3:A4"/>
    <mergeCell ref="O3:O4"/>
    <mergeCell ref="B3:C3"/>
    <mergeCell ref="D3:E3"/>
    <mergeCell ref="J3:K3"/>
    <mergeCell ref="B38:I38"/>
    <mergeCell ref="M47:O47"/>
    <mergeCell ref="O36:O46"/>
    <mergeCell ref="M24:O24"/>
    <mergeCell ref="O15:O23"/>
    <mergeCell ref="M35:O35"/>
    <mergeCell ref="O25:O34"/>
    <mergeCell ref="B37:I37"/>
    <mergeCell ref="A1:O1"/>
    <mergeCell ref="A2:O2"/>
    <mergeCell ref="F3:I3"/>
    <mergeCell ref="O5:O13"/>
    <mergeCell ref="M14:O14"/>
    <mergeCell ref="N3:N4"/>
    <mergeCell ref="M3:M4"/>
    <mergeCell ref="L3:L4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47"/>
  <sheetViews>
    <sheetView view="pageBreakPreview" topLeftCell="A4" zoomScale="130" zoomScaleSheetLayoutView="130" workbookViewId="0">
      <selection activeCell="C33" sqref="C33:I33"/>
    </sheetView>
  </sheetViews>
  <sheetFormatPr defaultColWidth="9" defaultRowHeight="14.25"/>
  <cols>
    <col min="1" max="1" width="5.625" style="151" customWidth="1"/>
    <col min="2" max="5" width="4.625" style="153" customWidth="1"/>
    <col min="6" max="9" width="3.625" style="72" customWidth="1"/>
    <col min="10" max="12" width="3.625" style="153" customWidth="1"/>
    <col min="13" max="13" width="19.625" style="153" customWidth="1"/>
    <col min="14" max="14" width="5.75" style="152" bestFit="1" customWidth="1"/>
    <col min="15" max="15" width="3.625" style="153" customWidth="1"/>
    <col min="16" max="16384" width="9" style="260"/>
  </cols>
  <sheetData>
    <row r="1" spans="1:15" s="146" customFormat="1" ht="20.25">
      <c r="A1" s="728" t="s">
        <v>45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</row>
    <row r="2" spans="1:15" s="146" customFormat="1" ht="20.25">
      <c r="A2" s="729" t="s">
        <v>78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</row>
    <row r="3" spans="1:15" s="146" customFormat="1" ht="19.5">
      <c r="A3" s="726" t="s">
        <v>2</v>
      </c>
      <c r="B3" s="722" t="s">
        <v>52</v>
      </c>
      <c r="C3" s="722" t="s">
        <v>51</v>
      </c>
      <c r="D3" s="722" t="s">
        <v>50</v>
      </c>
      <c r="E3" s="722" t="s">
        <v>49</v>
      </c>
      <c r="F3" s="734" t="s">
        <v>453</v>
      </c>
      <c r="G3" s="735"/>
      <c r="H3" s="735"/>
      <c r="I3" s="736"/>
      <c r="J3" s="806" t="s">
        <v>13</v>
      </c>
      <c r="K3" s="808"/>
      <c r="L3" s="812" t="s">
        <v>13</v>
      </c>
      <c r="M3" s="722" t="s">
        <v>3</v>
      </c>
      <c r="N3" s="722" t="s">
        <v>48</v>
      </c>
      <c r="O3" s="722" t="s">
        <v>47</v>
      </c>
    </row>
    <row r="4" spans="1:15" s="146" customFormat="1" ht="19.5">
      <c r="A4" s="802"/>
      <c r="B4" s="801"/>
      <c r="C4" s="801"/>
      <c r="D4" s="801"/>
      <c r="E4" s="801"/>
      <c r="F4" s="252" t="s">
        <v>443</v>
      </c>
      <c r="G4" s="252" t="s">
        <v>442</v>
      </c>
      <c r="H4" s="252" t="s">
        <v>81</v>
      </c>
      <c r="I4" s="252" t="s">
        <v>82</v>
      </c>
      <c r="J4" s="132" t="s">
        <v>44</v>
      </c>
      <c r="K4" s="132" t="s">
        <v>43</v>
      </c>
      <c r="L4" s="813"/>
      <c r="M4" s="801"/>
      <c r="N4" s="801"/>
      <c r="O4" s="801"/>
    </row>
    <row r="5" spans="1:15" s="146" customFormat="1" ht="19.5">
      <c r="A5" s="131" t="s">
        <v>56</v>
      </c>
      <c r="B5" s="132"/>
      <c r="C5" s="132"/>
      <c r="D5" s="132"/>
      <c r="E5" s="132"/>
      <c r="F5" s="142">
        <f>+G5+H5+I5</f>
        <v>3</v>
      </c>
      <c r="G5" s="142">
        <v>0</v>
      </c>
      <c r="H5" s="142">
        <v>0</v>
      </c>
      <c r="I5" s="142">
        <v>3</v>
      </c>
      <c r="J5" s="132">
        <v>0</v>
      </c>
      <c r="K5" s="132">
        <v>3</v>
      </c>
      <c r="L5" s="132">
        <v>3</v>
      </c>
      <c r="M5" s="133" t="s">
        <v>599</v>
      </c>
      <c r="N5" s="132">
        <v>1053</v>
      </c>
      <c r="O5" s="809">
        <v>1</v>
      </c>
    </row>
    <row r="6" spans="1:15" s="146" customFormat="1" ht="19.5">
      <c r="A6" s="131" t="s">
        <v>61</v>
      </c>
      <c r="B6" s="132"/>
      <c r="C6" s="132"/>
      <c r="D6" s="132"/>
      <c r="E6" s="132"/>
      <c r="F6" s="142">
        <f t="shared" ref="F6:F12" si="0">+G6+H6+I6</f>
        <v>2</v>
      </c>
      <c r="G6" s="142">
        <v>0</v>
      </c>
      <c r="H6" s="142">
        <v>0</v>
      </c>
      <c r="I6" s="142">
        <v>2</v>
      </c>
      <c r="J6" s="132">
        <v>0</v>
      </c>
      <c r="K6" s="132">
        <v>2</v>
      </c>
      <c r="L6" s="132">
        <v>2</v>
      </c>
      <c r="M6" s="133" t="s">
        <v>60</v>
      </c>
      <c r="N6" s="132">
        <v>1724</v>
      </c>
      <c r="O6" s="810"/>
    </row>
    <row r="7" spans="1:15" s="146" customFormat="1" ht="19.5">
      <c r="A7" s="131" t="s">
        <v>59</v>
      </c>
      <c r="B7" s="132"/>
      <c r="C7" s="132"/>
      <c r="D7" s="132"/>
      <c r="E7" s="132"/>
      <c r="F7" s="142">
        <f t="shared" si="0"/>
        <v>2</v>
      </c>
      <c r="G7" s="142">
        <v>0</v>
      </c>
      <c r="H7" s="142">
        <v>0</v>
      </c>
      <c r="I7" s="142">
        <v>2</v>
      </c>
      <c r="J7" s="132">
        <v>0</v>
      </c>
      <c r="K7" s="132">
        <v>2</v>
      </c>
      <c r="L7" s="132">
        <v>2</v>
      </c>
      <c r="M7" s="133" t="s">
        <v>694</v>
      </c>
      <c r="N7" s="132">
        <v>6129</v>
      </c>
      <c r="O7" s="810"/>
    </row>
    <row r="8" spans="1:15" s="146" customFormat="1" ht="19.5">
      <c r="A8" s="131" t="s">
        <v>56</v>
      </c>
      <c r="B8" s="132"/>
      <c r="C8" s="132"/>
      <c r="D8" s="132"/>
      <c r="E8" s="132"/>
      <c r="F8" s="142">
        <f t="shared" si="0"/>
        <v>3</v>
      </c>
      <c r="G8" s="142">
        <v>0</v>
      </c>
      <c r="H8" s="142">
        <v>2</v>
      </c>
      <c r="I8" s="142">
        <v>1</v>
      </c>
      <c r="J8" s="132">
        <v>1</v>
      </c>
      <c r="K8" s="132">
        <v>1</v>
      </c>
      <c r="L8" s="132">
        <v>2</v>
      </c>
      <c r="M8" s="133" t="s">
        <v>58</v>
      </c>
      <c r="N8" s="132">
        <v>6138</v>
      </c>
      <c r="O8" s="810"/>
    </row>
    <row r="9" spans="1:15" s="146" customFormat="1" ht="19.5">
      <c r="A9" s="131" t="s">
        <v>54</v>
      </c>
      <c r="B9" s="132"/>
      <c r="C9" s="132"/>
      <c r="D9" s="132"/>
      <c r="E9" s="132"/>
      <c r="F9" s="142">
        <f t="shared" si="0"/>
        <v>2</v>
      </c>
      <c r="G9" s="142">
        <v>0</v>
      </c>
      <c r="H9" s="142">
        <v>0</v>
      </c>
      <c r="I9" s="142">
        <v>2</v>
      </c>
      <c r="J9" s="132">
        <v>0</v>
      </c>
      <c r="K9" s="132">
        <v>2</v>
      </c>
      <c r="L9" s="132">
        <v>2</v>
      </c>
      <c r="M9" s="133" t="s">
        <v>55</v>
      </c>
      <c r="N9" s="132">
        <v>7152</v>
      </c>
      <c r="O9" s="810"/>
    </row>
    <row r="10" spans="1:15" s="146" customFormat="1" ht="19.5">
      <c r="A10" s="131" t="s">
        <v>56</v>
      </c>
      <c r="B10" s="132"/>
      <c r="C10" s="132"/>
      <c r="D10" s="132"/>
      <c r="E10" s="132"/>
      <c r="F10" s="142">
        <f t="shared" si="0"/>
        <v>2</v>
      </c>
      <c r="G10" s="142">
        <v>0</v>
      </c>
      <c r="H10" s="142">
        <v>2</v>
      </c>
      <c r="I10" s="142">
        <v>0</v>
      </c>
      <c r="J10" s="132">
        <v>0</v>
      </c>
      <c r="K10" s="132">
        <v>2</v>
      </c>
      <c r="L10" s="132">
        <v>2</v>
      </c>
      <c r="M10" s="133" t="s">
        <v>64</v>
      </c>
      <c r="N10" s="132">
        <v>8682</v>
      </c>
      <c r="O10" s="810"/>
    </row>
    <row r="11" spans="1:15" s="146" customFormat="1" ht="19.5">
      <c r="A11" s="131" t="s">
        <v>56</v>
      </c>
      <c r="B11" s="132"/>
      <c r="C11" s="132"/>
      <c r="D11" s="132"/>
      <c r="E11" s="132"/>
      <c r="F11" s="142">
        <f t="shared" si="0"/>
        <v>6</v>
      </c>
      <c r="G11" s="142">
        <v>0</v>
      </c>
      <c r="H11" s="142">
        <v>5</v>
      </c>
      <c r="I11" s="142">
        <v>1</v>
      </c>
      <c r="J11" s="132">
        <v>2</v>
      </c>
      <c r="K11" s="132">
        <v>1</v>
      </c>
      <c r="L11" s="132">
        <v>3</v>
      </c>
      <c r="M11" s="133" t="s">
        <v>628</v>
      </c>
      <c r="N11" s="132">
        <v>8860</v>
      </c>
      <c r="O11" s="810"/>
    </row>
    <row r="12" spans="1:15" s="146" customFormat="1" ht="19.5">
      <c r="A12" s="131" t="s">
        <v>56</v>
      </c>
      <c r="B12" s="132"/>
      <c r="C12" s="132"/>
      <c r="D12" s="132"/>
      <c r="E12" s="132"/>
      <c r="F12" s="142">
        <f t="shared" si="0"/>
        <v>8</v>
      </c>
      <c r="G12" s="142">
        <v>0</v>
      </c>
      <c r="H12" s="142">
        <v>8</v>
      </c>
      <c r="I12" s="142">
        <v>0</v>
      </c>
      <c r="J12" s="132">
        <v>3</v>
      </c>
      <c r="K12" s="132">
        <v>0</v>
      </c>
      <c r="L12" s="132">
        <v>3</v>
      </c>
      <c r="M12" s="251" t="s">
        <v>57</v>
      </c>
      <c r="N12" s="267">
        <v>8866</v>
      </c>
      <c r="O12" s="810"/>
    </row>
    <row r="13" spans="1:15" s="146" customFormat="1" ht="17.25">
      <c r="A13" s="268"/>
      <c r="B13" s="269"/>
      <c r="C13" s="269"/>
      <c r="D13" s="269"/>
      <c r="E13" s="270"/>
      <c r="F13" s="368">
        <f t="shared" ref="F13:K13" si="1">SUM(F5:F12)</f>
        <v>28</v>
      </c>
      <c r="G13" s="368">
        <f t="shared" si="1"/>
        <v>0</v>
      </c>
      <c r="H13" s="368">
        <f t="shared" si="1"/>
        <v>17</v>
      </c>
      <c r="I13" s="368">
        <f t="shared" si="1"/>
        <v>11</v>
      </c>
      <c r="J13" s="368">
        <f t="shared" si="1"/>
        <v>6</v>
      </c>
      <c r="K13" s="368">
        <f t="shared" si="1"/>
        <v>13</v>
      </c>
      <c r="L13" s="265">
        <f>SUM(L5:L12)</f>
        <v>19</v>
      </c>
      <c r="M13" s="721" t="s">
        <v>503</v>
      </c>
      <c r="N13" s="721"/>
      <c r="O13" s="721"/>
    </row>
    <row r="14" spans="1:15" s="146" customFormat="1" ht="19.5">
      <c r="A14" s="131" t="s">
        <v>61</v>
      </c>
      <c r="B14" s="132"/>
      <c r="C14" s="132"/>
      <c r="D14" s="132"/>
      <c r="E14" s="132"/>
      <c r="F14" s="142">
        <f t="shared" ref="F14:F21" si="2">+G14+H14+I14</f>
        <v>2</v>
      </c>
      <c r="G14" s="142">
        <v>0</v>
      </c>
      <c r="H14" s="142">
        <v>0</v>
      </c>
      <c r="I14" s="142">
        <v>2</v>
      </c>
      <c r="J14" s="132">
        <v>0</v>
      </c>
      <c r="K14" s="132">
        <v>2</v>
      </c>
      <c r="L14" s="132">
        <v>2</v>
      </c>
      <c r="M14" s="133" t="s">
        <v>65</v>
      </c>
      <c r="N14" s="132">
        <v>1725</v>
      </c>
      <c r="O14" s="809">
        <v>2</v>
      </c>
    </row>
    <row r="15" spans="1:15" s="146" customFormat="1" ht="19.5">
      <c r="A15" s="131" t="s">
        <v>59</v>
      </c>
      <c r="B15" s="132"/>
      <c r="C15" s="132"/>
      <c r="D15" s="132"/>
      <c r="E15" s="132">
        <v>8860</v>
      </c>
      <c r="F15" s="142">
        <f t="shared" si="2"/>
        <v>6</v>
      </c>
      <c r="G15" s="142">
        <v>0</v>
      </c>
      <c r="H15" s="142">
        <v>5</v>
      </c>
      <c r="I15" s="142">
        <v>1</v>
      </c>
      <c r="J15" s="132">
        <v>2</v>
      </c>
      <c r="K15" s="132">
        <v>1</v>
      </c>
      <c r="L15" s="132">
        <v>3</v>
      </c>
      <c r="M15" s="133" t="s">
        <v>629</v>
      </c>
      <c r="N15" s="132">
        <v>6120</v>
      </c>
      <c r="O15" s="810"/>
    </row>
    <row r="16" spans="1:15" s="146" customFormat="1" ht="19.5">
      <c r="A16" s="131" t="s">
        <v>59</v>
      </c>
      <c r="B16" s="132"/>
      <c r="C16" s="132"/>
      <c r="D16" s="132"/>
      <c r="E16" s="132">
        <v>8866</v>
      </c>
      <c r="F16" s="142">
        <f t="shared" si="2"/>
        <v>3</v>
      </c>
      <c r="G16" s="142">
        <v>0</v>
      </c>
      <c r="H16" s="142">
        <v>2</v>
      </c>
      <c r="I16" s="142">
        <v>1</v>
      </c>
      <c r="J16" s="132">
        <v>1</v>
      </c>
      <c r="K16" s="132">
        <v>1</v>
      </c>
      <c r="L16" s="132">
        <v>2</v>
      </c>
      <c r="M16" s="133" t="s">
        <v>630</v>
      </c>
      <c r="N16" s="132">
        <v>6121</v>
      </c>
      <c r="O16" s="810"/>
    </row>
    <row r="17" spans="1:15" s="146" customFormat="1" ht="19.5">
      <c r="A17" s="131" t="s">
        <v>59</v>
      </c>
      <c r="B17" s="132"/>
      <c r="C17" s="132"/>
      <c r="D17" s="132"/>
      <c r="E17" s="132">
        <v>6138</v>
      </c>
      <c r="F17" s="142">
        <f t="shared" si="2"/>
        <v>4</v>
      </c>
      <c r="G17" s="142">
        <v>0</v>
      </c>
      <c r="H17" s="142">
        <v>3</v>
      </c>
      <c r="I17" s="142">
        <v>1</v>
      </c>
      <c r="J17" s="132">
        <v>1</v>
      </c>
      <c r="K17" s="132">
        <v>1</v>
      </c>
      <c r="L17" s="132">
        <v>2</v>
      </c>
      <c r="M17" s="133" t="s">
        <v>68</v>
      </c>
      <c r="N17" s="132">
        <v>6128</v>
      </c>
      <c r="O17" s="810"/>
    </row>
    <row r="18" spans="1:15" s="146" customFormat="1" ht="19.5">
      <c r="A18" s="131" t="s">
        <v>59</v>
      </c>
      <c r="B18" s="132"/>
      <c r="C18" s="132"/>
      <c r="D18" s="132"/>
      <c r="E18" s="132"/>
      <c r="F18" s="142">
        <f t="shared" si="2"/>
        <v>5</v>
      </c>
      <c r="G18" s="142">
        <v>0</v>
      </c>
      <c r="H18" s="142">
        <v>3</v>
      </c>
      <c r="I18" s="142">
        <v>2</v>
      </c>
      <c r="J18" s="132">
        <v>2</v>
      </c>
      <c r="K18" s="132">
        <v>1</v>
      </c>
      <c r="L18" s="132">
        <v>3</v>
      </c>
      <c r="M18" s="133" t="s">
        <v>695</v>
      </c>
      <c r="N18" s="132">
        <v>6131</v>
      </c>
      <c r="O18" s="810"/>
    </row>
    <row r="19" spans="1:15" s="146" customFormat="1" ht="19.5">
      <c r="A19" s="131" t="s">
        <v>61</v>
      </c>
      <c r="B19" s="132"/>
      <c r="C19" s="132"/>
      <c r="D19" s="132"/>
      <c r="E19" s="132">
        <v>7152</v>
      </c>
      <c r="F19" s="142">
        <f t="shared" si="2"/>
        <v>2</v>
      </c>
      <c r="G19" s="142">
        <v>0</v>
      </c>
      <c r="H19" s="142">
        <v>2</v>
      </c>
      <c r="I19" s="142">
        <v>0</v>
      </c>
      <c r="J19" s="132">
        <v>0</v>
      </c>
      <c r="K19" s="132">
        <v>3</v>
      </c>
      <c r="L19" s="132">
        <v>3</v>
      </c>
      <c r="M19" s="133" t="s">
        <v>62</v>
      </c>
      <c r="N19" s="132">
        <v>7103</v>
      </c>
      <c r="O19" s="810"/>
    </row>
    <row r="20" spans="1:15" s="146" customFormat="1" ht="19.5">
      <c r="A20" s="131" t="s">
        <v>61</v>
      </c>
      <c r="B20" s="132"/>
      <c r="C20" s="132"/>
      <c r="D20" s="132"/>
      <c r="E20" s="132"/>
      <c r="F20" s="142">
        <f t="shared" si="2"/>
        <v>2</v>
      </c>
      <c r="G20" s="142">
        <v>0</v>
      </c>
      <c r="H20" s="142">
        <v>2</v>
      </c>
      <c r="I20" s="142">
        <v>0</v>
      </c>
      <c r="J20" s="132">
        <v>1</v>
      </c>
      <c r="K20" s="132">
        <v>0</v>
      </c>
      <c r="L20" s="132">
        <v>1</v>
      </c>
      <c r="M20" s="133" t="s">
        <v>63</v>
      </c>
      <c r="N20" s="132">
        <v>7105</v>
      </c>
      <c r="O20" s="810"/>
    </row>
    <row r="21" spans="1:15" s="146" customFormat="1" ht="19.5">
      <c r="A21" s="131" t="s">
        <v>59</v>
      </c>
      <c r="B21" s="132"/>
      <c r="C21" s="132"/>
      <c r="D21" s="132">
        <v>8866</v>
      </c>
      <c r="E21" s="132">
        <v>8860</v>
      </c>
      <c r="F21" s="142">
        <f t="shared" si="2"/>
        <v>5</v>
      </c>
      <c r="G21" s="142">
        <v>0</v>
      </c>
      <c r="H21" s="142">
        <v>4</v>
      </c>
      <c r="I21" s="142">
        <v>1</v>
      </c>
      <c r="J21" s="132">
        <v>2</v>
      </c>
      <c r="K21" s="132">
        <v>1</v>
      </c>
      <c r="L21" s="132">
        <v>3</v>
      </c>
      <c r="M21" s="251" t="s">
        <v>631</v>
      </c>
      <c r="N21" s="253">
        <v>8831</v>
      </c>
      <c r="O21" s="810"/>
    </row>
    <row r="22" spans="1:15" s="146" customFormat="1" ht="17.25">
      <c r="A22" s="268"/>
      <c r="B22" s="269"/>
      <c r="C22" s="269"/>
      <c r="D22" s="265"/>
      <c r="E22" s="265"/>
      <c r="F22" s="368">
        <f t="shared" ref="F22:K22" si="3">SUM(F14:F21)</f>
        <v>29</v>
      </c>
      <c r="G22" s="368">
        <f t="shared" si="3"/>
        <v>0</v>
      </c>
      <c r="H22" s="368">
        <f t="shared" si="3"/>
        <v>21</v>
      </c>
      <c r="I22" s="368">
        <f t="shared" si="3"/>
        <v>8</v>
      </c>
      <c r="J22" s="368">
        <f t="shared" si="3"/>
        <v>9</v>
      </c>
      <c r="K22" s="368">
        <f t="shared" si="3"/>
        <v>10</v>
      </c>
      <c r="L22" s="265">
        <f>SUM(L14:L21)</f>
        <v>19</v>
      </c>
      <c r="M22" s="721" t="s">
        <v>503</v>
      </c>
      <c r="N22" s="721"/>
      <c r="O22" s="721"/>
    </row>
    <row r="23" spans="1:15" s="146" customFormat="1" ht="19.5" customHeight="1">
      <c r="A23" s="131" t="s">
        <v>67</v>
      </c>
      <c r="B23" s="132"/>
      <c r="C23" s="132"/>
      <c r="D23" s="132"/>
      <c r="E23" s="132"/>
      <c r="F23" s="142">
        <f>G23+H23+I23</f>
        <v>2</v>
      </c>
      <c r="G23" s="142">
        <v>0</v>
      </c>
      <c r="H23" s="142">
        <v>0</v>
      </c>
      <c r="I23" s="142">
        <v>2</v>
      </c>
      <c r="J23" s="132">
        <v>0</v>
      </c>
      <c r="K23" s="132">
        <v>2</v>
      </c>
      <c r="L23" s="132">
        <v>2</v>
      </c>
      <c r="M23" s="133" t="s">
        <v>73</v>
      </c>
      <c r="N23" s="132">
        <v>1061</v>
      </c>
      <c r="O23" s="271">
        <v>3</v>
      </c>
    </row>
    <row r="24" spans="1:15" s="146" customFormat="1" ht="19.5" customHeight="1">
      <c r="A24" s="131" t="s">
        <v>59</v>
      </c>
      <c r="B24" s="132"/>
      <c r="C24" s="132"/>
      <c r="D24" s="132"/>
      <c r="E24" s="132">
        <v>8831</v>
      </c>
      <c r="F24" s="142">
        <f t="shared" ref="F24:F31" si="4">G24+H24+I24</f>
        <v>5</v>
      </c>
      <c r="G24" s="142">
        <v>0</v>
      </c>
      <c r="H24" s="142">
        <v>4</v>
      </c>
      <c r="I24" s="142">
        <v>1</v>
      </c>
      <c r="J24" s="132">
        <v>2</v>
      </c>
      <c r="K24" s="132">
        <v>1</v>
      </c>
      <c r="L24" s="132">
        <v>3</v>
      </c>
      <c r="M24" s="133" t="s">
        <v>632</v>
      </c>
      <c r="N24" s="132">
        <v>6124</v>
      </c>
      <c r="O24" s="272"/>
    </row>
    <row r="25" spans="1:15" s="146" customFormat="1" ht="19.5" customHeight="1">
      <c r="A25" s="131" t="s">
        <v>59</v>
      </c>
      <c r="B25" s="132"/>
      <c r="C25" s="132"/>
      <c r="D25" s="132"/>
      <c r="E25" s="132">
        <v>1053</v>
      </c>
      <c r="F25" s="142">
        <f t="shared" si="4"/>
        <v>2</v>
      </c>
      <c r="G25" s="142">
        <v>0</v>
      </c>
      <c r="H25" s="142">
        <v>0</v>
      </c>
      <c r="I25" s="142">
        <v>2</v>
      </c>
      <c r="J25" s="132">
        <v>0</v>
      </c>
      <c r="K25" s="132">
        <v>2</v>
      </c>
      <c r="L25" s="132">
        <v>2</v>
      </c>
      <c r="M25" s="133" t="s">
        <v>633</v>
      </c>
      <c r="N25" s="132">
        <v>6126</v>
      </c>
      <c r="O25" s="272"/>
    </row>
    <row r="26" spans="1:15" s="146" customFormat="1" ht="19.5" customHeight="1">
      <c r="A26" s="131" t="s">
        <v>59</v>
      </c>
      <c r="B26" s="132"/>
      <c r="C26" s="132"/>
      <c r="D26" s="132">
        <v>8866</v>
      </c>
      <c r="E26" s="132">
        <v>6120</v>
      </c>
      <c r="F26" s="142">
        <f t="shared" si="4"/>
        <v>3</v>
      </c>
      <c r="G26" s="142">
        <v>0</v>
      </c>
      <c r="H26" s="142">
        <v>2</v>
      </c>
      <c r="I26" s="142">
        <v>1</v>
      </c>
      <c r="J26" s="132">
        <v>1</v>
      </c>
      <c r="K26" s="132">
        <v>1</v>
      </c>
      <c r="L26" s="132">
        <v>2</v>
      </c>
      <c r="M26" s="133" t="s">
        <v>634</v>
      </c>
      <c r="N26" s="132">
        <v>6130</v>
      </c>
      <c r="O26" s="272"/>
    </row>
    <row r="27" spans="1:15" s="146" customFormat="1" ht="19.5" customHeight="1">
      <c r="A27" s="131" t="s">
        <v>67</v>
      </c>
      <c r="B27" s="132"/>
      <c r="C27" s="132"/>
      <c r="D27" s="132"/>
      <c r="E27" s="132">
        <v>8866</v>
      </c>
      <c r="F27" s="142">
        <f t="shared" si="4"/>
        <v>5</v>
      </c>
      <c r="G27" s="142">
        <v>0</v>
      </c>
      <c r="H27" s="142">
        <v>4</v>
      </c>
      <c r="I27" s="142">
        <v>1</v>
      </c>
      <c r="J27" s="132">
        <v>1</v>
      </c>
      <c r="K27" s="132">
        <v>1</v>
      </c>
      <c r="L27" s="132">
        <v>2</v>
      </c>
      <c r="M27" s="133" t="s">
        <v>696</v>
      </c>
      <c r="N27" s="132">
        <v>6132</v>
      </c>
      <c r="O27" s="272"/>
    </row>
    <row r="28" spans="1:15" s="146" customFormat="1" ht="19.5" customHeight="1">
      <c r="A28" s="131" t="s">
        <v>61</v>
      </c>
      <c r="B28" s="132"/>
      <c r="C28" s="132"/>
      <c r="D28" s="132"/>
      <c r="E28" s="132"/>
      <c r="F28" s="142">
        <f t="shared" si="4"/>
        <v>2</v>
      </c>
      <c r="G28" s="142">
        <v>0</v>
      </c>
      <c r="H28" s="142">
        <v>0</v>
      </c>
      <c r="I28" s="142">
        <v>2</v>
      </c>
      <c r="J28" s="132">
        <v>0</v>
      </c>
      <c r="K28" s="132">
        <v>2</v>
      </c>
      <c r="L28" s="132">
        <v>2</v>
      </c>
      <c r="M28" s="133" t="s">
        <v>76</v>
      </c>
      <c r="N28" s="132">
        <v>7132</v>
      </c>
      <c r="O28" s="272"/>
    </row>
    <row r="29" spans="1:15" s="146" customFormat="1" ht="19.5" customHeight="1">
      <c r="A29" s="131" t="s">
        <v>59</v>
      </c>
      <c r="B29" s="132"/>
      <c r="C29" s="132"/>
      <c r="D29" s="132"/>
      <c r="E29" s="132">
        <v>8866</v>
      </c>
      <c r="F29" s="142">
        <f t="shared" si="4"/>
        <v>3</v>
      </c>
      <c r="G29" s="142">
        <v>0</v>
      </c>
      <c r="H29" s="142">
        <v>2</v>
      </c>
      <c r="I29" s="142">
        <v>1</v>
      </c>
      <c r="J29" s="132">
        <v>1</v>
      </c>
      <c r="K29" s="132">
        <v>1</v>
      </c>
      <c r="L29" s="132">
        <v>2</v>
      </c>
      <c r="M29" s="133" t="s">
        <v>635</v>
      </c>
      <c r="N29" s="132">
        <v>8842</v>
      </c>
      <c r="O29" s="272"/>
    </row>
    <row r="30" spans="1:15" s="146" customFormat="1" ht="19.5" customHeight="1">
      <c r="A30" s="131" t="s">
        <v>67</v>
      </c>
      <c r="B30" s="132"/>
      <c r="C30" s="132"/>
      <c r="D30" s="132"/>
      <c r="E30" s="132">
        <v>7103</v>
      </c>
      <c r="F30" s="142">
        <f t="shared" si="4"/>
        <v>2</v>
      </c>
      <c r="G30" s="142">
        <v>0</v>
      </c>
      <c r="H30" s="142">
        <v>0</v>
      </c>
      <c r="I30" s="142">
        <v>2</v>
      </c>
      <c r="J30" s="132">
        <v>0</v>
      </c>
      <c r="K30" s="132">
        <v>2</v>
      </c>
      <c r="L30" s="132">
        <v>2</v>
      </c>
      <c r="M30" s="133" t="s">
        <v>66</v>
      </c>
      <c r="N30" s="132">
        <v>8843</v>
      </c>
      <c r="O30" s="272"/>
    </row>
    <row r="31" spans="1:15" s="146" customFormat="1" ht="19.5" customHeight="1">
      <c r="A31" s="131" t="s">
        <v>67</v>
      </c>
      <c r="B31" s="132"/>
      <c r="C31" s="132"/>
      <c r="D31" s="132"/>
      <c r="E31" s="132">
        <v>6121</v>
      </c>
      <c r="F31" s="142">
        <f t="shared" si="4"/>
        <v>3</v>
      </c>
      <c r="G31" s="142">
        <v>0</v>
      </c>
      <c r="H31" s="142">
        <v>2</v>
      </c>
      <c r="I31" s="142">
        <v>1</v>
      </c>
      <c r="J31" s="132">
        <v>1</v>
      </c>
      <c r="K31" s="132">
        <v>1</v>
      </c>
      <c r="L31" s="132">
        <v>2</v>
      </c>
      <c r="M31" s="251" t="s">
        <v>114</v>
      </c>
      <c r="N31" s="253">
        <v>8849</v>
      </c>
      <c r="O31" s="272"/>
    </row>
    <row r="32" spans="1:15" s="146" customFormat="1" ht="19.5" customHeight="1">
      <c r="A32" s="268"/>
      <c r="B32" s="269"/>
      <c r="C32" s="269"/>
      <c r="D32" s="269"/>
      <c r="E32" s="270"/>
      <c r="F32" s="368">
        <f t="shared" ref="F32:K32" si="5">SUM(F23:F31)</f>
        <v>27</v>
      </c>
      <c r="G32" s="368">
        <f t="shared" si="5"/>
        <v>0</v>
      </c>
      <c r="H32" s="368">
        <f t="shared" si="5"/>
        <v>14</v>
      </c>
      <c r="I32" s="368">
        <f t="shared" si="5"/>
        <v>13</v>
      </c>
      <c r="J32" s="368">
        <f t="shared" si="5"/>
        <v>6</v>
      </c>
      <c r="K32" s="368">
        <f t="shared" si="5"/>
        <v>13</v>
      </c>
      <c r="L32" s="265">
        <f>SUM(L23:L31)</f>
        <v>19</v>
      </c>
      <c r="M32" s="721" t="s">
        <v>503</v>
      </c>
      <c r="N32" s="721"/>
      <c r="O32" s="721"/>
    </row>
    <row r="33" spans="1:15" s="146" customFormat="1" ht="33">
      <c r="A33" s="131" t="s">
        <v>67</v>
      </c>
      <c r="B33" s="132">
        <v>6134</v>
      </c>
      <c r="C33" s="803" t="s">
        <v>655</v>
      </c>
      <c r="D33" s="804"/>
      <c r="E33" s="804"/>
      <c r="F33" s="804"/>
      <c r="G33" s="804"/>
      <c r="H33" s="804"/>
      <c r="I33" s="805"/>
      <c r="J33" s="132">
        <v>2</v>
      </c>
      <c r="K33" s="132">
        <v>0</v>
      </c>
      <c r="L33" s="132">
        <v>2</v>
      </c>
      <c r="M33" s="133" t="s">
        <v>75</v>
      </c>
      <c r="N33" s="132">
        <v>1204</v>
      </c>
      <c r="O33" s="809">
        <v>4</v>
      </c>
    </row>
    <row r="34" spans="1:15" s="146" customFormat="1" ht="19.5" customHeight="1">
      <c r="A34" s="131" t="s">
        <v>72</v>
      </c>
      <c r="B34" s="132"/>
      <c r="C34" s="132"/>
      <c r="D34" s="132"/>
      <c r="E34" s="132"/>
      <c r="F34" s="142">
        <f t="shared" ref="F34:F39" si="6">G34+H34+I34</f>
        <v>3</v>
      </c>
      <c r="G34" s="142">
        <v>0</v>
      </c>
      <c r="H34" s="142">
        <v>1</v>
      </c>
      <c r="I34" s="142">
        <v>2</v>
      </c>
      <c r="J34" s="132">
        <v>1</v>
      </c>
      <c r="K34" s="132">
        <v>2</v>
      </c>
      <c r="L34" s="132">
        <v>3</v>
      </c>
      <c r="M34" s="133" t="s">
        <v>71</v>
      </c>
      <c r="N34" s="132">
        <v>1206</v>
      </c>
      <c r="O34" s="810"/>
    </row>
    <row r="35" spans="1:15" s="146" customFormat="1" ht="19.5" customHeight="1">
      <c r="A35" s="131" t="s">
        <v>72</v>
      </c>
      <c r="B35" s="132">
        <v>6134</v>
      </c>
      <c r="C35" s="132"/>
      <c r="D35" s="132"/>
      <c r="E35" s="132"/>
      <c r="F35" s="142">
        <f t="shared" si="6"/>
        <v>7</v>
      </c>
      <c r="G35" s="142">
        <v>0</v>
      </c>
      <c r="H35" s="142">
        <v>5</v>
      </c>
      <c r="I35" s="142">
        <v>2</v>
      </c>
      <c r="J35" s="132">
        <v>2</v>
      </c>
      <c r="K35" s="132">
        <v>2</v>
      </c>
      <c r="L35" s="132">
        <v>4</v>
      </c>
      <c r="M35" s="133" t="s">
        <v>636</v>
      </c>
      <c r="N35" s="132">
        <v>6125</v>
      </c>
      <c r="O35" s="810"/>
    </row>
    <row r="36" spans="1:15" s="146" customFormat="1" ht="19.5" customHeight="1">
      <c r="A36" s="131" t="s">
        <v>59</v>
      </c>
      <c r="B36" s="132"/>
      <c r="C36" s="132"/>
      <c r="D36" s="132">
        <v>6126</v>
      </c>
      <c r="E36" s="132">
        <v>8682</v>
      </c>
      <c r="F36" s="142">
        <f t="shared" si="6"/>
        <v>2</v>
      </c>
      <c r="G36" s="142">
        <v>0</v>
      </c>
      <c r="H36" s="142">
        <v>0</v>
      </c>
      <c r="I36" s="142">
        <v>2</v>
      </c>
      <c r="J36" s="132">
        <v>0</v>
      </c>
      <c r="K36" s="132">
        <v>2</v>
      </c>
      <c r="L36" s="132">
        <v>2</v>
      </c>
      <c r="M36" s="133" t="s">
        <v>637</v>
      </c>
      <c r="N36" s="132">
        <v>6127</v>
      </c>
      <c r="O36" s="810"/>
    </row>
    <row r="37" spans="1:15" s="146" customFormat="1" ht="19.5" customHeight="1">
      <c r="A37" s="131" t="s">
        <v>67</v>
      </c>
      <c r="B37" s="132">
        <v>6127</v>
      </c>
      <c r="C37" s="132">
        <v>6126</v>
      </c>
      <c r="D37" s="132">
        <v>6124</v>
      </c>
      <c r="E37" s="132">
        <v>6121</v>
      </c>
      <c r="F37" s="142">
        <f t="shared" si="6"/>
        <v>8</v>
      </c>
      <c r="G37" s="142">
        <v>0</v>
      </c>
      <c r="H37" s="142">
        <v>8</v>
      </c>
      <c r="I37" s="142">
        <v>0</v>
      </c>
      <c r="J37" s="132">
        <v>4</v>
      </c>
      <c r="K37" s="132">
        <v>0</v>
      </c>
      <c r="L37" s="132">
        <v>4</v>
      </c>
      <c r="M37" s="133" t="s">
        <v>74</v>
      </c>
      <c r="N37" s="132">
        <v>6134</v>
      </c>
      <c r="O37" s="810"/>
    </row>
    <row r="38" spans="1:15" s="146" customFormat="1" ht="19.5" customHeight="1">
      <c r="A38" s="131" t="s">
        <v>67</v>
      </c>
      <c r="B38" s="132"/>
      <c r="C38" s="132"/>
      <c r="D38" s="132"/>
      <c r="E38" s="132">
        <v>6124</v>
      </c>
      <c r="F38" s="142">
        <f t="shared" si="6"/>
        <v>5</v>
      </c>
      <c r="G38" s="142">
        <v>0</v>
      </c>
      <c r="H38" s="142">
        <v>4</v>
      </c>
      <c r="I38" s="142">
        <v>1</v>
      </c>
      <c r="J38" s="132">
        <v>1</v>
      </c>
      <c r="K38" s="132">
        <v>1</v>
      </c>
      <c r="L38" s="132">
        <v>2</v>
      </c>
      <c r="M38" s="133" t="s">
        <v>638</v>
      </c>
      <c r="N38" s="132">
        <v>6136</v>
      </c>
      <c r="O38" s="810"/>
    </row>
    <row r="39" spans="1:15" s="146" customFormat="1" ht="19.5" customHeight="1">
      <c r="A39" s="273" t="s">
        <v>61</v>
      </c>
      <c r="B39" s="253"/>
      <c r="C39" s="253"/>
      <c r="D39" s="253"/>
      <c r="E39" s="253"/>
      <c r="F39" s="255">
        <f t="shared" si="6"/>
        <v>3</v>
      </c>
      <c r="G39" s="255">
        <v>0</v>
      </c>
      <c r="H39" s="255">
        <v>0</v>
      </c>
      <c r="I39" s="255">
        <v>3</v>
      </c>
      <c r="J39" s="253">
        <v>0</v>
      </c>
      <c r="K39" s="253">
        <v>3</v>
      </c>
      <c r="L39" s="253">
        <v>3</v>
      </c>
      <c r="M39" s="251" t="s">
        <v>69</v>
      </c>
      <c r="N39" s="253">
        <v>7102</v>
      </c>
      <c r="O39" s="811"/>
    </row>
    <row r="40" spans="1:15" s="146" customFormat="1" ht="19.5" customHeight="1">
      <c r="A40" s="274"/>
      <c r="B40" s="269"/>
      <c r="C40" s="269"/>
      <c r="D40" s="269"/>
      <c r="E40" s="270"/>
      <c r="F40" s="368">
        <f t="shared" ref="F40:K40" si="7">SUM(F33:F39)</f>
        <v>28</v>
      </c>
      <c r="G40" s="368">
        <f t="shared" si="7"/>
        <v>0</v>
      </c>
      <c r="H40" s="368">
        <f t="shared" si="7"/>
        <v>18</v>
      </c>
      <c r="I40" s="368">
        <f t="shared" si="7"/>
        <v>10</v>
      </c>
      <c r="J40" s="368">
        <f t="shared" si="7"/>
        <v>10</v>
      </c>
      <c r="K40" s="368">
        <f t="shared" si="7"/>
        <v>10</v>
      </c>
      <c r="L40" s="265">
        <f>SUM(L33:L39)</f>
        <v>20</v>
      </c>
      <c r="M40" s="723" t="s">
        <v>503</v>
      </c>
      <c r="N40" s="724"/>
      <c r="O40" s="725"/>
    </row>
    <row r="41" spans="1:15" s="146" customFormat="1" ht="19.5">
      <c r="A41" s="806" t="s">
        <v>77</v>
      </c>
      <c r="B41" s="807"/>
      <c r="C41" s="807"/>
      <c r="D41" s="807"/>
      <c r="E41" s="807"/>
      <c r="F41" s="807"/>
      <c r="G41" s="807"/>
      <c r="H41" s="807"/>
      <c r="I41" s="808"/>
      <c r="J41" s="132">
        <v>0</v>
      </c>
      <c r="K41" s="132">
        <v>2</v>
      </c>
      <c r="L41" s="132">
        <v>2</v>
      </c>
      <c r="M41" s="132" t="s">
        <v>53</v>
      </c>
      <c r="N41" s="132">
        <v>5006</v>
      </c>
      <c r="O41" s="132" t="s">
        <v>157</v>
      </c>
    </row>
    <row r="42" spans="1:15">
      <c r="B42" s="152"/>
      <c r="C42" s="152"/>
      <c r="D42" s="152"/>
      <c r="E42" s="152"/>
      <c r="J42" s="152"/>
      <c r="K42" s="152"/>
      <c r="L42" s="152"/>
    </row>
    <row r="43" spans="1:15">
      <c r="B43" s="152"/>
      <c r="C43" s="152"/>
      <c r="D43" s="152"/>
      <c r="E43" s="152"/>
      <c r="J43" s="152"/>
      <c r="K43" s="152"/>
      <c r="L43" s="152"/>
    </row>
    <row r="44" spans="1:15">
      <c r="B44" s="152"/>
      <c r="C44" s="152"/>
      <c r="D44" s="152"/>
      <c r="E44" s="152"/>
      <c r="J44" s="152"/>
      <c r="K44" s="152"/>
      <c r="L44" s="152"/>
    </row>
    <row r="45" spans="1:15">
      <c r="B45" s="152"/>
      <c r="C45" s="152"/>
      <c r="D45" s="152"/>
      <c r="E45" s="152"/>
      <c r="J45" s="152"/>
      <c r="K45" s="152"/>
      <c r="L45" s="152"/>
    </row>
    <row r="46" spans="1:15">
      <c r="B46" s="152"/>
      <c r="C46" s="152"/>
      <c r="D46" s="152"/>
      <c r="E46" s="152"/>
      <c r="J46" s="152"/>
      <c r="K46" s="152"/>
      <c r="L46" s="152"/>
    </row>
    <row r="47" spans="1:15">
      <c r="B47" s="152"/>
      <c r="C47" s="152"/>
      <c r="D47" s="152"/>
      <c r="E47" s="152"/>
      <c r="J47" s="152"/>
      <c r="K47" s="152"/>
      <c r="L47" s="152"/>
    </row>
  </sheetData>
  <sortState ref="A33:N39">
    <sortCondition ref="N33:N39"/>
  </sortState>
  <mergeCells count="22">
    <mergeCell ref="A1:O1"/>
    <mergeCell ref="A2:O2"/>
    <mergeCell ref="C33:I33"/>
    <mergeCell ref="A41:I41"/>
    <mergeCell ref="O5:O12"/>
    <mergeCell ref="M13:O13"/>
    <mergeCell ref="O14:O21"/>
    <mergeCell ref="M22:O22"/>
    <mergeCell ref="M32:O32"/>
    <mergeCell ref="O33:O39"/>
    <mergeCell ref="M40:O40"/>
    <mergeCell ref="F3:I3"/>
    <mergeCell ref="J3:K3"/>
    <mergeCell ref="L3:L4"/>
    <mergeCell ref="M3:M4"/>
    <mergeCell ref="O3:O4"/>
    <mergeCell ref="N3:N4"/>
    <mergeCell ref="A3:A4"/>
    <mergeCell ref="B3:B4"/>
    <mergeCell ref="C3:C4"/>
    <mergeCell ref="D3:D4"/>
    <mergeCell ref="E3:E4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4"/>
  <sheetViews>
    <sheetView view="pageBreakPreview" zoomScale="120" zoomScaleSheetLayoutView="120" workbookViewId="0">
      <selection activeCell="T16" sqref="T16"/>
    </sheetView>
  </sheetViews>
  <sheetFormatPr defaultColWidth="9" defaultRowHeight="14.25"/>
  <cols>
    <col min="1" max="1" width="7.625" style="283" customWidth="1"/>
    <col min="2" max="2" width="4.625" style="283" customWidth="1"/>
    <col min="3" max="9" width="4.625" style="284" customWidth="1"/>
    <col min="10" max="12" width="3.625" style="284" customWidth="1"/>
    <col min="13" max="13" width="21.625" style="283" customWidth="1"/>
    <col min="14" max="14" width="6.25" style="284" bestFit="1" customWidth="1"/>
    <col min="15" max="15" width="4" style="71" customWidth="1"/>
    <col min="16" max="16384" width="9" style="282"/>
  </cols>
  <sheetData>
    <row r="1" spans="1:15" s="189" customFormat="1" ht="25.5">
      <c r="A1" s="773" t="s">
        <v>45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</row>
    <row r="2" spans="1:15" s="72" customFormat="1" ht="25.5">
      <c r="A2" s="774" t="s">
        <v>159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</row>
    <row r="3" spans="1:15" ht="17.25">
      <c r="A3" s="823" t="s">
        <v>2</v>
      </c>
      <c r="B3" s="823" t="s">
        <v>14</v>
      </c>
      <c r="C3" s="823"/>
      <c r="D3" s="821" t="s">
        <v>1</v>
      </c>
      <c r="E3" s="822"/>
      <c r="F3" s="821" t="s">
        <v>453</v>
      </c>
      <c r="G3" s="824"/>
      <c r="H3" s="824"/>
      <c r="I3" s="822"/>
      <c r="J3" s="823" t="s">
        <v>13</v>
      </c>
      <c r="K3" s="823"/>
      <c r="L3" s="823" t="s">
        <v>0</v>
      </c>
      <c r="M3" s="823" t="s">
        <v>3</v>
      </c>
      <c r="N3" s="823" t="s">
        <v>4</v>
      </c>
      <c r="O3" s="823" t="s">
        <v>47</v>
      </c>
    </row>
    <row r="4" spans="1:15" ht="17.25">
      <c r="A4" s="823"/>
      <c r="B4" s="281">
        <v>2</v>
      </c>
      <c r="C4" s="281">
        <v>1</v>
      </c>
      <c r="D4" s="281">
        <v>2</v>
      </c>
      <c r="E4" s="281">
        <v>1</v>
      </c>
      <c r="F4" s="281" t="s">
        <v>443</v>
      </c>
      <c r="G4" s="281" t="s">
        <v>442</v>
      </c>
      <c r="H4" s="281" t="s">
        <v>81</v>
      </c>
      <c r="I4" s="281" t="s">
        <v>82</v>
      </c>
      <c r="J4" s="281" t="s">
        <v>44</v>
      </c>
      <c r="K4" s="281" t="s">
        <v>43</v>
      </c>
      <c r="L4" s="823"/>
      <c r="M4" s="823"/>
      <c r="N4" s="823"/>
      <c r="O4" s="823"/>
    </row>
    <row r="5" spans="1:15" ht="18.95" customHeight="1">
      <c r="A5" s="307" t="s">
        <v>7</v>
      </c>
      <c r="B5" s="307"/>
      <c r="C5" s="308"/>
      <c r="D5" s="308"/>
      <c r="E5" s="308"/>
      <c r="F5" s="308">
        <f>G5+H5+I5</f>
        <v>2</v>
      </c>
      <c r="G5" s="308">
        <v>0</v>
      </c>
      <c r="H5" s="308">
        <v>0</v>
      </c>
      <c r="I5" s="308">
        <v>2</v>
      </c>
      <c r="J5" s="308">
        <v>0</v>
      </c>
      <c r="K5" s="308">
        <v>2</v>
      </c>
      <c r="L5" s="308">
        <v>2</v>
      </c>
      <c r="M5" s="307" t="s">
        <v>19</v>
      </c>
      <c r="N5" s="308">
        <v>206</v>
      </c>
      <c r="O5" s="815">
        <v>1</v>
      </c>
    </row>
    <row r="6" spans="1:15" ht="18.95" customHeight="1">
      <c r="A6" s="307" t="s">
        <v>7</v>
      </c>
      <c r="B6" s="307"/>
      <c r="C6" s="308"/>
      <c r="D6" s="308"/>
      <c r="E6" s="308"/>
      <c r="F6" s="308">
        <f t="shared" ref="F6:F12" si="0">G6+H6+I6</f>
        <v>3</v>
      </c>
      <c r="G6" s="308">
        <v>0</v>
      </c>
      <c r="H6" s="308">
        <v>2</v>
      </c>
      <c r="I6" s="308">
        <v>1</v>
      </c>
      <c r="J6" s="308">
        <v>1</v>
      </c>
      <c r="K6" s="308">
        <v>1</v>
      </c>
      <c r="L6" s="308">
        <v>2</v>
      </c>
      <c r="M6" s="307" t="s">
        <v>20</v>
      </c>
      <c r="N6" s="308">
        <v>210</v>
      </c>
      <c r="O6" s="816"/>
    </row>
    <row r="7" spans="1:15" ht="18.95" customHeight="1">
      <c r="A7" s="307" t="s">
        <v>7</v>
      </c>
      <c r="B7" s="307"/>
      <c r="C7" s="308"/>
      <c r="D7" s="308"/>
      <c r="E7" s="308"/>
      <c r="F7" s="308">
        <f t="shared" si="0"/>
        <v>2</v>
      </c>
      <c r="G7" s="308">
        <v>0</v>
      </c>
      <c r="H7" s="308">
        <v>0</v>
      </c>
      <c r="I7" s="308">
        <v>2</v>
      </c>
      <c r="J7" s="308">
        <v>0</v>
      </c>
      <c r="K7" s="308">
        <v>2</v>
      </c>
      <c r="L7" s="308">
        <v>2</v>
      </c>
      <c r="M7" s="307" t="s">
        <v>21</v>
      </c>
      <c r="N7" s="308">
        <v>212</v>
      </c>
      <c r="O7" s="816"/>
    </row>
    <row r="8" spans="1:15" ht="18.95" customHeight="1">
      <c r="A8" s="307" t="s">
        <v>5</v>
      </c>
      <c r="B8" s="307"/>
      <c r="C8" s="308"/>
      <c r="D8" s="308"/>
      <c r="E8" s="308"/>
      <c r="F8" s="308">
        <f t="shared" si="0"/>
        <v>5</v>
      </c>
      <c r="G8" s="308">
        <v>0</v>
      </c>
      <c r="H8" s="308">
        <v>3</v>
      </c>
      <c r="I8" s="308">
        <v>2</v>
      </c>
      <c r="J8" s="308">
        <v>1</v>
      </c>
      <c r="K8" s="308">
        <v>2</v>
      </c>
      <c r="L8" s="308">
        <v>3</v>
      </c>
      <c r="M8" s="307" t="s">
        <v>17</v>
      </c>
      <c r="N8" s="308">
        <v>301</v>
      </c>
      <c r="O8" s="816"/>
    </row>
    <row r="9" spans="1:15" ht="18.95" customHeight="1">
      <c r="A9" s="307" t="s">
        <v>5</v>
      </c>
      <c r="B9" s="307"/>
      <c r="C9" s="308"/>
      <c r="D9" s="308"/>
      <c r="E9" s="308"/>
      <c r="F9" s="308">
        <f t="shared" si="0"/>
        <v>4</v>
      </c>
      <c r="G9" s="308"/>
      <c r="H9" s="308">
        <v>3</v>
      </c>
      <c r="I9" s="308">
        <v>1</v>
      </c>
      <c r="J9" s="308">
        <v>1</v>
      </c>
      <c r="K9" s="308">
        <v>1</v>
      </c>
      <c r="L9" s="308">
        <v>2</v>
      </c>
      <c r="M9" s="307" t="s">
        <v>16</v>
      </c>
      <c r="N9" s="308">
        <v>305</v>
      </c>
      <c r="O9" s="816"/>
    </row>
    <row r="10" spans="1:15" ht="18.95" customHeight="1">
      <c r="A10" s="307" t="s">
        <v>5</v>
      </c>
      <c r="B10" s="307"/>
      <c r="C10" s="308"/>
      <c r="D10" s="308"/>
      <c r="E10" s="308"/>
      <c r="F10" s="308">
        <f t="shared" si="0"/>
        <v>2</v>
      </c>
      <c r="G10" s="308">
        <v>0</v>
      </c>
      <c r="H10" s="308">
        <v>0</v>
      </c>
      <c r="I10" s="308">
        <v>2</v>
      </c>
      <c r="J10" s="308">
        <v>0</v>
      </c>
      <c r="K10" s="308">
        <v>2</v>
      </c>
      <c r="L10" s="308">
        <v>2</v>
      </c>
      <c r="M10" s="307" t="s">
        <v>160</v>
      </c>
      <c r="N10" s="308">
        <v>307</v>
      </c>
      <c r="O10" s="816"/>
    </row>
    <row r="11" spans="1:15" ht="18.95" customHeight="1">
      <c r="A11" s="307" t="s">
        <v>8</v>
      </c>
      <c r="B11" s="307"/>
      <c r="C11" s="308"/>
      <c r="D11" s="308"/>
      <c r="E11" s="308"/>
      <c r="F11" s="308">
        <f t="shared" si="0"/>
        <v>3</v>
      </c>
      <c r="G11" s="308">
        <v>0</v>
      </c>
      <c r="H11" s="308">
        <v>0</v>
      </c>
      <c r="I11" s="308">
        <v>3</v>
      </c>
      <c r="J11" s="308">
        <v>0</v>
      </c>
      <c r="K11" s="308">
        <v>3</v>
      </c>
      <c r="L11" s="308">
        <v>3</v>
      </c>
      <c r="M11" s="307" t="s">
        <v>18</v>
      </c>
      <c r="N11" s="308">
        <v>7102</v>
      </c>
      <c r="O11" s="816"/>
    </row>
    <row r="12" spans="1:15" ht="18.95" customHeight="1">
      <c r="A12" s="307" t="s">
        <v>8</v>
      </c>
      <c r="B12" s="307"/>
      <c r="C12" s="308"/>
      <c r="D12" s="308"/>
      <c r="E12" s="308"/>
      <c r="F12" s="308">
        <f t="shared" si="0"/>
        <v>2</v>
      </c>
      <c r="G12" s="308">
        <v>0</v>
      </c>
      <c r="H12" s="308">
        <v>2</v>
      </c>
      <c r="I12" s="308">
        <v>0</v>
      </c>
      <c r="J12" s="308">
        <v>1</v>
      </c>
      <c r="K12" s="308">
        <v>0</v>
      </c>
      <c r="L12" s="308">
        <v>1</v>
      </c>
      <c r="M12" s="307" t="s">
        <v>15</v>
      </c>
      <c r="N12" s="308">
        <v>7105</v>
      </c>
      <c r="O12" s="816"/>
    </row>
    <row r="13" spans="1:15" ht="18.95" customHeight="1">
      <c r="A13" s="309"/>
      <c r="B13" s="309"/>
      <c r="C13" s="310"/>
      <c r="D13" s="310"/>
      <c r="E13" s="310"/>
      <c r="F13" s="310">
        <f t="shared" ref="F13:L13" si="1">SUM(F5:F12)</f>
        <v>23</v>
      </c>
      <c r="G13" s="310">
        <f t="shared" si="1"/>
        <v>0</v>
      </c>
      <c r="H13" s="310">
        <f t="shared" si="1"/>
        <v>10</v>
      </c>
      <c r="I13" s="310">
        <f t="shared" si="1"/>
        <v>13</v>
      </c>
      <c r="J13" s="310">
        <f t="shared" si="1"/>
        <v>4</v>
      </c>
      <c r="K13" s="310">
        <f t="shared" si="1"/>
        <v>13</v>
      </c>
      <c r="L13" s="310">
        <f t="shared" si="1"/>
        <v>17</v>
      </c>
      <c r="M13" s="814" t="s">
        <v>503</v>
      </c>
      <c r="N13" s="814"/>
      <c r="O13" s="814"/>
    </row>
    <row r="14" spans="1:15" ht="18.95" customHeight="1">
      <c r="A14" s="307" t="s">
        <v>5</v>
      </c>
      <c r="B14" s="307"/>
      <c r="C14" s="308"/>
      <c r="D14" s="308"/>
      <c r="E14" s="308">
        <v>301</v>
      </c>
      <c r="F14" s="308">
        <f>G14+H14+I14</f>
        <v>7</v>
      </c>
      <c r="G14" s="308">
        <v>0</v>
      </c>
      <c r="H14" s="308">
        <v>6</v>
      </c>
      <c r="I14" s="308">
        <v>1</v>
      </c>
      <c r="J14" s="308">
        <v>2</v>
      </c>
      <c r="K14" s="308">
        <v>1</v>
      </c>
      <c r="L14" s="308">
        <v>3</v>
      </c>
      <c r="M14" s="307" t="s">
        <v>25</v>
      </c>
      <c r="N14" s="308">
        <v>302</v>
      </c>
      <c r="O14" s="815">
        <v>2</v>
      </c>
    </row>
    <row r="15" spans="1:15" ht="18.95" customHeight="1">
      <c r="A15" s="307" t="s">
        <v>5</v>
      </c>
      <c r="B15" s="307"/>
      <c r="C15" s="308"/>
      <c r="D15" s="308"/>
      <c r="E15" s="308"/>
      <c r="F15" s="308">
        <f t="shared" ref="F15:F22" si="2">G15+H15+I15</f>
        <v>2</v>
      </c>
      <c r="G15" s="308">
        <v>0</v>
      </c>
      <c r="H15" s="308">
        <v>0</v>
      </c>
      <c r="I15" s="308">
        <v>2</v>
      </c>
      <c r="J15" s="308">
        <v>0</v>
      </c>
      <c r="K15" s="308">
        <v>2</v>
      </c>
      <c r="L15" s="308">
        <v>2</v>
      </c>
      <c r="M15" s="307" t="s">
        <v>73</v>
      </c>
      <c r="N15" s="308">
        <v>1032</v>
      </c>
      <c r="O15" s="816"/>
    </row>
    <row r="16" spans="1:15" ht="18.95" customHeight="1">
      <c r="A16" s="307" t="s">
        <v>8</v>
      </c>
      <c r="B16" s="307"/>
      <c r="C16" s="308"/>
      <c r="D16" s="308"/>
      <c r="E16" s="308"/>
      <c r="F16" s="308">
        <f t="shared" si="2"/>
        <v>2</v>
      </c>
      <c r="G16" s="308">
        <v>0</v>
      </c>
      <c r="H16" s="308">
        <v>0</v>
      </c>
      <c r="I16" s="308">
        <v>2</v>
      </c>
      <c r="J16" s="308">
        <v>0</v>
      </c>
      <c r="K16" s="308">
        <v>2</v>
      </c>
      <c r="L16" s="308">
        <v>2</v>
      </c>
      <c r="M16" s="307" t="s">
        <v>23</v>
      </c>
      <c r="N16" s="308">
        <v>1725</v>
      </c>
      <c r="O16" s="816"/>
    </row>
    <row r="17" spans="1:15" ht="18.95" customHeight="1">
      <c r="A17" s="307" t="s">
        <v>8</v>
      </c>
      <c r="B17" s="307"/>
      <c r="C17" s="308"/>
      <c r="D17" s="308"/>
      <c r="E17" s="308"/>
      <c r="F17" s="308">
        <f t="shared" si="2"/>
        <v>3</v>
      </c>
      <c r="G17" s="308">
        <v>0</v>
      </c>
      <c r="H17" s="308">
        <v>0</v>
      </c>
      <c r="I17" s="308">
        <v>3</v>
      </c>
      <c r="J17" s="308">
        <v>0</v>
      </c>
      <c r="K17" s="308">
        <v>3</v>
      </c>
      <c r="L17" s="308">
        <v>3</v>
      </c>
      <c r="M17" s="307" t="s">
        <v>62</v>
      </c>
      <c r="N17" s="308">
        <v>7103</v>
      </c>
      <c r="O17" s="816"/>
    </row>
    <row r="18" spans="1:15" ht="18.95" customHeight="1">
      <c r="A18" s="307" t="s">
        <v>6</v>
      </c>
      <c r="B18" s="307"/>
      <c r="C18" s="308"/>
      <c r="D18" s="308"/>
      <c r="E18" s="308"/>
      <c r="F18" s="308">
        <f t="shared" si="2"/>
        <v>2</v>
      </c>
      <c r="G18" s="308">
        <v>0</v>
      </c>
      <c r="H18" s="308">
        <v>0</v>
      </c>
      <c r="I18" s="308">
        <v>2</v>
      </c>
      <c r="J18" s="308">
        <v>0</v>
      </c>
      <c r="K18" s="308">
        <v>2</v>
      </c>
      <c r="L18" s="308">
        <v>2</v>
      </c>
      <c r="M18" s="307" t="s">
        <v>26</v>
      </c>
      <c r="N18" s="308">
        <v>8059</v>
      </c>
      <c r="O18" s="816"/>
    </row>
    <row r="19" spans="1:15" ht="18.95" customHeight="1">
      <c r="A19" s="307" t="s">
        <v>6</v>
      </c>
      <c r="B19" s="307"/>
      <c r="C19" s="308"/>
      <c r="D19" s="308"/>
      <c r="E19" s="308"/>
      <c r="F19" s="308">
        <f t="shared" si="2"/>
        <v>4</v>
      </c>
      <c r="G19" s="308">
        <v>0</v>
      </c>
      <c r="H19" s="308">
        <v>3</v>
      </c>
      <c r="I19" s="308">
        <v>1</v>
      </c>
      <c r="J19" s="308">
        <v>1</v>
      </c>
      <c r="K19" s="308">
        <v>1</v>
      </c>
      <c r="L19" s="308">
        <v>2</v>
      </c>
      <c r="M19" s="307" t="s">
        <v>22</v>
      </c>
      <c r="N19" s="308">
        <v>8265</v>
      </c>
      <c r="O19" s="816"/>
    </row>
    <row r="20" spans="1:15" ht="18.95" customHeight="1">
      <c r="A20" s="307" t="s">
        <v>7</v>
      </c>
      <c r="B20" s="307"/>
      <c r="C20" s="308"/>
      <c r="D20" s="308"/>
      <c r="E20" s="308"/>
      <c r="F20" s="308">
        <f t="shared" si="2"/>
        <v>2</v>
      </c>
      <c r="G20" s="308">
        <v>0</v>
      </c>
      <c r="H20" s="308">
        <v>0</v>
      </c>
      <c r="I20" s="308">
        <v>2</v>
      </c>
      <c r="J20" s="308">
        <v>0</v>
      </c>
      <c r="K20" s="308">
        <v>2</v>
      </c>
      <c r="L20" s="308">
        <v>2</v>
      </c>
      <c r="M20" s="307" t="s">
        <v>24</v>
      </c>
      <c r="N20" s="308">
        <v>8358</v>
      </c>
      <c r="O20" s="816"/>
    </row>
    <row r="21" spans="1:15" ht="18.95" customHeight="1">
      <c r="A21" s="307" t="s">
        <v>7</v>
      </c>
      <c r="B21" s="307"/>
      <c r="C21" s="308"/>
      <c r="D21" s="308"/>
      <c r="E21" s="308">
        <v>210</v>
      </c>
      <c r="F21" s="308">
        <f t="shared" si="2"/>
        <v>3</v>
      </c>
      <c r="G21" s="308"/>
      <c r="H21" s="308">
        <v>2</v>
      </c>
      <c r="I21" s="308">
        <v>1</v>
      </c>
      <c r="J21" s="308">
        <v>1</v>
      </c>
      <c r="K21" s="308">
        <v>1</v>
      </c>
      <c r="L21" s="308">
        <v>2</v>
      </c>
      <c r="M21" s="307" t="s">
        <v>28</v>
      </c>
      <c r="N21" s="308">
        <v>8468</v>
      </c>
      <c r="O21" s="816"/>
    </row>
    <row r="22" spans="1:15" ht="18.95" customHeight="1">
      <c r="A22" s="307" t="s">
        <v>6</v>
      </c>
      <c r="B22" s="307"/>
      <c r="C22" s="308"/>
      <c r="D22" s="308"/>
      <c r="E22" s="308"/>
      <c r="F22" s="308">
        <f t="shared" si="2"/>
        <v>2</v>
      </c>
      <c r="G22" s="308">
        <v>0</v>
      </c>
      <c r="H22" s="308">
        <v>0</v>
      </c>
      <c r="I22" s="308">
        <v>2</v>
      </c>
      <c r="J22" s="308">
        <v>0</v>
      </c>
      <c r="K22" s="308">
        <v>2</v>
      </c>
      <c r="L22" s="308">
        <v>2</v>
      </c>
      <c r="M22" s="311" t="s">
        <v>27</v>
      </c>
      <c r="N22" s="312">
        <v>9419</v>
      </c>
      <c r="O22" s="820"/>
    </row>
    <row r="23" spans="1:15" ht="18.95" customHeight="1">
      <c r="A23" s="309"/>
      <c r="B23" s="309"/>
      <c r="C23" s="310"/>
      <c r="D23" s="310"/>
      <c r="E23" s="310"/>
      <c r="F23" s="310">
        <f t="shared" ref="F23:K23" si="3">SUM(F14:F22)</f>
        <v>27</v>
      </c>
      <c r="G23" s="310">
        <f t="shared" si="3"/>
        <v>0</v>
      </c>
      <c r="H23" s="310">
        <f t="shared" si="3"/>
        <v>11</v>
      </c>
      <c r="I23" s="310">
        <f t="shared" si="3"/>
        <v>16</v>
      </c>
      <c r="J23" s="310">
        <f t="shared" si="3"/>
        <v>4</v>
      </c>
      <c r="K23" s="310">
        <f t="shared" si="3"/>
        <v>16</v>
      </c>
      <c r="L23" s="310">
        <f>SUM(L14:L22)</f>
        <v>20</v>
      </c>
      <c r="M23" s="817" t="s">
        <v>503</v>
      </c>
      <c r="N23" s="818"/>
      <c r="O23" s="819"/>
    </row>
    <row r="24" spans="1:15" ht="18.95" customHeight="1">
      <c r="A24" s="307" t="s">
        <v>5</v>
      </c>
      <c r="B24" s="307"/>
      <c r="C24" s="308"/>
      <c r="D24" s="308"/>
      <c r="E24" s="308">
        <v>302</v>
      </c>
      <c r="F24" s="308">
        <f>G24+H24+I24</f>
        <v>3</v>
      </c>
      <c r="G24" s="308">
        <v>0</v>
      </c>
      <c r="H24" s="308">
        <v>0</v>
      </c>
      <c r="I24" s="308">
        <v>3</v>
      </c>
      <c r="J24" s="308">
        <v>0</v>
      </c>
      <c r="K24" s="308">
        <v>3</v>
      </c>
      <c r="L24" s="308">
        <v>3</v>
      </c>
      <c r="M24" s="307" t="s">
        <v>244</v>
      </c>
      <c r="N24" s="308">
        <v>303</v>
      </c>
      <c r="O24" s="815">
        <v>3</v>
      </c>
    </row>
    <row r="25" spans="1:15" ht="18.95" customHeight="1">
      <c r="A25" s="307" t="s">
        <v>7</v>
      </c>
      <c r="B25" s="307"/>
      <c r="C25" s="308"/>
      <c r="D25" s="308"/>
      <c r="E25" s="308">
        <v>7103</v>
      </c>
      <c r="F25" s="308">
        <f t="shared" ref="F25:F32" si="4">G25+H25+I25</f>
        <v>2</v>
      </c>
      <c r="G25" s="308">
        <v>0</v>
      </c>
      <c r="H25" s="308">
        <v>0</v>
      </c>
      <c r="I25" s="308">
        <v>2</v>
      </c>
      <c r="J25" s="308">
        <v>0</v>
      </c>
      <c r="K25" s="308">
        <v>2</v>
      </c>
      <c r="L25" s="308">
        <v>2</v>
      </c>
      <c r="M25" s="307" t="s">
        <v>33</v>
      </c>
      <c r="N25" s="308">
        <v>1064</v>
      </c>
      <c r="O25" s="816"/>
    </row>
    <row r="26" spans="1:15" ht="18.95" customHeight="1">
      <c r="A26" s="307" t="s">
        <v>8</v>
      </c>
      <c r="B26" s="307"/>
      <c r="C26" s="308"/>
      <c r="D26" s="308"/>
      <c r="E26" s="308"/>
      <c r="F26" s="308">
        <f t="shared" si="4"/>
        <v>2</v>
      </c>
      <c r="G26" s="308">
        <v>0</v>
      </c>
      <c r="H26" s="308">
        <v>0</v>
      </c>
      <c r="I26" s="308">
        <v>2</v>
      </c>
      <c r="J26" s="308">
        <v>0</v>
      </c>
      <c r="K26" s="308">
        <v>2</v>
      </c>
      <c r="L26" s="308">
        <v>2</v>
      </c>
      <c r="M26" s="307" t="s">
        <v>161</v>
      </c>
      <c r="N26" s="308">
        <v>1724</v>
      </c>
      <c r="O26" s="816"/>
    </row>
    <row r="27" spans="1:15" ht="18.95" customHeight="1">
      <c r="A27" s="307" t="s">
        <v>7</v>
      </c>
      <c r="B27" s="307"/>
      <c r="C27" s="308"/>
      <c r="D27" s="308"/>
      <c r="E27" s="308"/>
      <c r="F27" s="308">
        <f t="shared" si="4"/>
        <v>2</v>
      </c>
      <c r="G27" s="308">
        <v>0</v>
      </c>
      <c r="H27" s="308">
        <v>0</v>
      </c>
      <c r="I27" s="308">
        <v>2</v>
      </c>
      <c r="J27" s="308">
        <v>0</v>
      </c>
      <c r="K27" s="308">
        <v>2</v>
      </c>
      <c r="L27" s="308">
        <v>2</v>
      </c>
      <c r="M27" s="307" t="s">
        <v>31</v>
      </c>
      <c r="N27" s="308">
        <v>5051</v>
      </c>
      <c r="O27" s="816"/>
    </row>
    <row r="28" spans="1:15" ht="18.95" customHeight="1">
      <c r="A28" s="307" t="s">
        <v>7</v>
      </c>
      <c r="B28" s="307"/>
      <c r="C28" s="308"/>
      <c r="D28" s="308"/>
      <c r="E28" s="308"/>
      <c r="F28" s="308">
        <f t="shared" si="4"/>
        <v>3</v>
      </c>
      <c r="G28" s="308">
        <v>0</v>
      </c>
      <c r="H28" s="308">
        <v>2</v>
      </c>
      <c r="I28" s="308">
        <v>1</v>
      </c>
      <c r="J28" s="308">
        <v>1</v>
      </c>
      <c r="K28" s="308">
        <v>1</v>
      </c>
      <c r="L28" s="308">
        <v>2</v>
      </c>
      <c r="M28" s="307" t="s">
        <v>32</v>
      </c>
      <c r="N28" s="308">
        <v>6109</v>
      </c>
      <c r="O28" s="816"/>
    </row>
    <row r="29" spans="1:15" ht="18.95" customHeight="1">
      <c r="A29" s="307" t="s">
        <v>7</v>
      </c>
      <c r="B29" s="307"/>
      <c r="C29" s="308"/>
      <c r="D29" s="308"/>
      <c r="E29" s="308">
        <v>9419</v>
      </c>
      <c r="F29" s="308">
        <f t="shared" si="4"/>
        <v>5</v>
      </c>
      <c r="G29" s="308">
        <v>0</v>
      </c>
      <c r="H29" s="308">
        <v>4</v>
      </c>
      <c r="I29" s="308">
        <v>1</v>
      </c>
      <c r="J29" s="308">
        <v>2</v>
      </c>
      <c r="K29" s="308">
        <v>1</v>
      </c>
      <c r="L29" s="308">
        <v>3</v>
      </c>
      <c r="M29" s="307" t="s">
        <v>30</v>
      </c>
      <c r="N29" s="308">
        <v>8792</v>
      </c>
      <c r="O29" s="816"/>
    </row>
    <row r="30" spans="1:15" ht="18.95" customHeight="1">
      <c r="A30" s="307" t="s">
        <v>7</v>
      </c>
      <c r="B30" s="307"/>
      <c r="C30" s="308"/>
      <c r="D30" s="308"/>
      <c r="E30" s="308">
        <v>8358</v>
      </c>
      <c r="F30" s="308">
        <f t="shared" si="4"/>
        <v>3</v>
      </c>
      <c r="G30" s="308">
        <v>0</v>
      </c>
      <c r="H30" s="308">
        <v>2</v>
      </c>
      <c r="I30" s="308">
        <v>1</v>
      </c>
      <c r="J30" s="308">
        <v>1</v>
      </c>
      <c r="K30" s="308">
        <v>1</v>
      </c>
      <c r="L30" s="308">
        <v>2</v>
      </c>
      <c r="M30" s="307" t="s">
        <v>35</v>
      </c>
      <c r="N30" s="308">
        <v>9949</v>
      </c>
      <c r="O30" s="816"/>
    </row>
    <row r="31" spans="1:15" ht="18.95" customHeight="1">
      <c r="A31" s="307" t="s">
        <v>7</v>
      </c>
      <c r="B31" s="307"/>
      <c r="C31" s="308"/>
      <c r="D31" s="308"/>
      <c r="E31" s="308">
        <v>8265</v>
      </c>
      <c r="F31" s="308">
        <f t="shared" si="4"/>
        <v>3</v>
      </c>
      <c r="G31" s="308">
        <v>0</v>
      </c>
      <c r="H31" s="308">
        <v>2</v>
      </c>
      <c r="I31" s="308">
        <v>1</v>
      </c>
      <c r="J31" s="308">
        <v>1</v>
      </c>
      <c r="K31" s="308">
        <v>1</v>
      </c>
      <c r="L31" s="308">
        <v>2</v>
      </c>
      <c r="M31" s="307" t="s">
        <v>34</v>
      </c>
      <c r="N31" s="308">
        <v>18340</v>
      </c>
      <c r="O31" s="816"/>
    </row>
    <row r="32" spans="1:15" ht="18.95" customHeight="1">
      <c r="A32" s="307" t="s">
        <v>5</v>
      </c>
      <c r="B32" s="307"/>
      <c r="C32" s="308"/>
      <c r="D32" s="308"/>
      <c r="E32" s="308">
        <v>302</v>
      </c>
      <c r="F32" s="308">
        <f t="shared" si="4"/>
        <v>4</v>
      </c>
      <c r="G32" s="308">
        <v>0</v>
      </c>
      <c r="H32" s="308">
        <v>3</v>
      </c>
      <c r="I32" s="308">
        <v>1</v>
      </c>
      <c r="J32" s="308">
        <v>1</v>
      </c>
      <c r="K32" s="308">
        <v>1</v>
      </c>
      <c r="L32" s="308">
        <v>2</v>
      </c>
      <c r="M32" s="311" t="s">
        <v>29</v>
      </c>
      <c r="N32" s="312">
        <v>18347</v>
      </c>
      <c r="O32" s="820"/>
    </row>
    <row r="33" spans="1:15" ht="18.95" customHeight="1">
      <c r="A33" s="309"/>
      <c r="B33" s="309"/>
      <c r="C33" s="310"/>
      <c r="D33" s="310"/>
      <c r="E33" s="310"/>
      <c r="F33" s="310">
        <f t="shared" ref="F33:K33" si="5">SUM(F24:F32)</f>
        <v>27</v>
      </c>
      <c r="G33" s="310">
        <f t="shared" si="5"/>
        <v>0</v>
      </c>
      <c r="H33" s="310">
        <f t="shared" si="5"/>
        <v>13</v>
      </c>
      <c r="I33" s="310">
        <f t="shared" si="5"/>
        <v>14</v>
      </c>
      <c r="J33" s="310">
        <f t="shared" si="5"/>
        <v>6</v>
      </c>
      <c r="K33" s="310">
        <f t="shared" si="5"/>
        <v>14</v>
      </c>
      <c r="L33" s="310">
        <f>SUM(L24:L32)</f>
        <v>20</v>
      </c>
      <c r="M33" s="814" t="s">
        <v>503</v>
      </c>
      <c r="N33" s="814"/>
      <c r="O33" s="814"/>
    </row>
    <row r="34" spans="1:15" ht="18.95" customHeight="1">
      <c r="A34" s="307" t="s">
        <v>5</v>
      </c>
      <c r="B34" s="825" t="s">
        <v>193</v>
      </c>
      <c r="C34" s="826"/>
      <c r="D34" s="826"/>
      <c r="E34" s="826"/>
      <c r="F34" s="826"/>
      <c r="G34" s="826"/>
      <c r="H34" s="826"/>
      <c r="I34" s="827"/>
      <c r="J34" s="308">
        <v>2</v>
      </c>
      <c r="K34" s="308">
        <v>0</v>
      </c>
      <c r="L34" s="308">
        <v>2</v>
      </c>
      <c r="M34" s="307" t="s">
        <v>42</v>
      </c>
      <c r="N34" s="308">
        <v>1204</v>
      </c>
      <c r="O34" s="815">
        <v>4</v>
      </c>
    </row>
    <row r="35" spans="1:15" ht="18.95" customHeight="1">
      <c r="A35" s="313" t="s">
        <v>72</v>
      </c>
      <c r="B35" s="314"/>
      <c r="C35" s="314"/>
      <c r="D35" s="314"/>
      <c r="E35" s="314"/>
      <c r="F35" s="308">
        <f>G35+H35+I35</f>
        <v>2</v>
      </c>
      <c r="G35" s="314">
        <v>0</v>
      </c>
      <c r="H35" s="314">
        <v>0</v>
      </c>
      <c r="I35" s="314">
        <v>2</v>
      </c>
      <c r="J35" s="314">
        <v>1</v>
      </c>
      <c r="K35" s="314">
        <v>2</v>
      </c>
      <c r="L35" s="314">
        <v>3</v>
      </c>
      <c r="M35" s="315" t="s">
        <v>71</v>
      </c>
      <c r="N35" s="314">
        <v>1206</v>
      </c>
      <c r="O35" s="816"/>
    </row>
    <row r="36" spans="1:15" ht="18.95" customHeight="1">
      <c r="A36" s="307" t="s">
        <v>8</v>
      </c>
      <c r="B36" s="307"/>
      <c r="C36" s="308"/>
      <c r="D36" s="308"/>
      <c r="E36" s="308"/>
      <c r="F36" s="308">
        <f t="shared" ref="F36:F41" si="6">G36+H36+I36</f>
        <v>2</v>
      </c>
      <c r="G36" s="308">
        <v>0</v>
      </c>
      <c r="H36" s="308">
        <v>0</v>
      </c>
      <c r="I36" s="308">
        <v>2</v>
      </c>
      <c r="J36" s="308">
        <v>0</v>
      </c>
      <c r="K36" s="308">
        <v>2</v>
      </c>
      <c r="L36" s="308">
        <v>2</v>
      </c>
      <c r="M36" s="307" t="s">
        <v>37</v>
      </c>
      <c r="N36" s="308">
        <v>7132</v>
      </c>
      <c r="O36" s="816"/>
    </row>
    <row r="37" spans="1:15" ht="18.95" customHeight="1">
      <c r="A37" s="307" t="s">
        <v>5</v>
      </c>
      <c r="B37" s="825"/>
      <c r="C37" s="826"/>
      <c r="D37" s="826"/>
      <c r="E37" s="826"/>
      <c r="F37" s="826"/>
      <c r="G37" s="826"/>
      <c r="H37" s="826"/>
      <c r="I37" s="827"/>
      <c r="J37" s="308">
        <v>3</v>
      </c>
      <c r="K37" s="308">
        <v>0</v>
      </c>
      <c r="L37" s="308">
        <v>3</v>
      </c>
      <c r="M37" s="307" t="s">
        <v>41</v>
      </c>
      <c r="N37" s="308">
        <v>8795</v>
      </c>
      <c r="O37" s="816"/>
    </row>
    <row r="38" spans="1:15" ht="18.95" customHeight="1">
      <c r="A38" s="307" t="s">
        <v>7</v>
      </c>
      <c r="B38" s="307"/>
      <c r="C38" s="308"/>
      <c r="D38" s="308"/>
      <c r="E38" s="308"/>
      <c r="F38" s="308">
        <f t="shared" si="6"/>
        <v>3</v>
      </c>
      <c r="G38" s="308">
        <v>0</v>
      </c>
      <c r="H38" s="308">
        <v>2</v>
      </c>
      <c r="I38" s="308">
        <v>1</v>
      </c>
      <c r="J38" s="308">
        <v>1</v>
      </c>
      <c r="K38" s="308">
        <v>1</v>
      </c>
      <c r="L38" s="308">
        <v>2</v>
      </c>
      <c r="M38" s="307" t="s">
        <v>38</v>
      </c>
      <c r="N38" s="308">
        <v>14068</v>
      </c>
      <c r="O38" s="816"/>
    </row>
    <row r="39" spans="1:15" ht="18.95" customHeight="1">
      <c r="A39" s="307" t="s">
        <v>7</v>
      </c>
      <c r="B39" s="307"/>
      <c r="C39" s="308"/>
      <c r="D39" s="308"/>
      <c r="E39" s="308">
        <v>5051</v>
      </c>
      <c r="F39" s="308">
        <f t="shared" si="6"/>
        <v>2</v>
      </c>
      <c r="G39" s="308">
        <v>0</v>
      </c>
      <c r="H39" s="308">
        <v>0</v>
      </c>
      <c r="I39" s="308">
        <v>2</v>
      </c>
      <c r="J39" s="308">
        <v>0</v>
      </c>
      <c r="K39" s="308">
        <v>2</v>
      </c>
      <c r="L39" s="308">
        <v>2</v>
      </c>
      <c r="M39" s="307" t="s">
        <v>36</v>
      </c>
      <c r="N39" s="308">
        <v>18338</v>
      </c>
      <c r="O39" s="816"/>
    </row>
    <row r="40" spans="1:15" ht="18.95" customHeight="1">
      <c r="A40" s="307" t="s">
        <v>5</v>
      </c>
      <c r="B40" s="307"/>
      <c r="C40" s="308"/>
      <c r="D40" s="308">
        <v>303</v>
      </c>
      <c r="E40" s="308">
        <v>302</v>
      </c>
      <c r="F40" s="308">
        <f t="shared" si="6"/>
        <v>10</v>
      </c>
      <c r="G40" s="308">
        <v>0</v>
      </c>
      <c r="H40" s="308">
        <v>9</v>
      </c>
      <c r="I40" s="308">
        <v>1</v>
      </c>
      <c r="J40" s="308">
        <v>3</v>
      </c>
      <c r="K40" s="308">
        <v>1</v>
      </c>
      <c r="L40" s="308">
        <v>4</v>
      </c>
      <c r="M40" s="307" t="s">
        <v>40</v>
      </c>
      <c r="N40" s="308">
        <v>18345</v>
      </c>
      <c r="O40" s="816"/>
    </row>
    <row r="41" spans="1:15" ht="18.95" customHeight="1">
      <c r="A41" s="307" t="s">
        <v>5</v>
      </c>
      <c r="B41" s="307"/>
      <c r="C41" s="308"/>
      <c r="D41" s="308"/>
      <c r="E41" s="308"/>
      <c r="F41" s="308">
        <f t="shared" si="6"/>
        <v>6</v>
      </c>
      <c r="G41" s="308">
        <v>0</v>
      </c>
      <c r="H41" s="308">
        <v>6</v>
      </c>
      <c r="I41" s="308">
        <v>0</v>
      </c>
      <c r="J41" s="308">
        <v>2</v>
      </c>
      <c r="K41" s="308">
        <v>0</v>
      </c>
      <c r="L41" s="308">
        <v>2</v>
      </c>
      <c r="M41" s="311" t="s">
        <v>39</v>
      </c>
      <c r="N41" s="312">
        <v>18350</v>
      </c>
      <c r="O41" s="820"/>
    </row>
    <row r="42" spans="1:15" ht="18.95" customHeight="1">
      <c r="A42" s="309"/>
      <c r="B42" s="309"/>
      <c r="C42" s="310"/>
      <c r="D42" s="310"/>
      <c r="E42" s="310"/>
      <c r="F42" s="310">
        <f t="shared" ref="F42:L42" si="7">SUM(F34:F41)</f>
        <v>25</v>
      </c>
      <c r="G42" s="310">
        <f t="shared" si="7"/>
        <v>0</v>
      </c>
      <c r="H42" s="310">
        <f t="shared" si="7"/>
        <v>17</v>
      </c>
      <c r="I42" s="310">
        <f t="shared" si="7"/>
        <v>8</v>
      </c>
      <c r="J42" s="310">
        <f t="shared" si="7"/>
        <v>12</v>
      </c>
      <c r="K42" s="310">
        <f t="shared" si="7"/>
        <v>8</v>
      </c>
      <c r="L42" s="310">
        <f t="shared" si="7"/>
        <v>20</v>
      </c>
      <c r="M42" s="817" t="s">
        <v>503</v>
      </c>
      <c r="N42" s="818"/>
      <c r="O42" s="819"/>
    </row>
    <row r="43" spans="1:15" ht="18.95" customHeight="1"/>
    <row r="44" spans="1:15" ht="18.95" customHeight="1"/>
  </sheetData>
  <sortState ref="A28:N36">
    <sortCondition ref="N28:N36"/>
  </sortState>
  <mergeCells count="21">
    <mergeCell ref="M42:O42"/>
    <mergeCell ref="O34:O41"/>
    <mergeCell ref="M33:O33"/>
    <mergeCell ref="O24:O32"/>
    <mergeCell ref="B37:I37"/>
    <mergeCell ref="B34:I34"/>
    <mergeCell ref="A1:O1"/>
    <mergeCell ref="A2:O2"/>
    <mergeCell ref="M13:O13"/>
    <mergeCell ref="O5:O12"/>
    <mergeCell ref="M23:O23"/>
    <mergeCell ref="O14:O22"/>
    <mergeCell ref="D3:E3"/>
    <mergeCell ref="A3:A4"/>
    <mergeCell ref="O3:O4"/>
    <mergeCell ref="L3:L4"/>
    <mergeCell ref="J3:K3"/>
    <mergeCell ref="M3:M4"/>
    <mergeCell ref="N3:N4"/>
    <mergeCell ref="B3:C3"/>
    <mergeCell ref="F3:I3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F13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1"/>
  <sheetViews>
    <sheetView view="pageBreakPreview" zoomScale="130" zoomScaleNormal="120" zoomScaleSheetLayoutView="130" workbookViewId="0">
      <pane ySplit="4" topLeftCell="A5" activePane="bottomLeft" state="frozen"/>
      <selection pane="bottomLeft" activeCell="M8" sqref="M8"/>
    </sheetView>
  </sheetViews>
  <sheetFormatPr defaultColWidth="9" defaultRowHeight="14.25"/>
  <cols>
    <col min="1" max="1" width="10.375" style="146" customWidth="1"/>
    <col min="2" max="5" width="4.625" style="146" customWidth="1"/>
    <col min="6" max="9" width="3.625" style="71" customWidth="1"/>
    <col min="10" max="12" width="3.625" style="144" customWidth="1"/>
    <col min="13" max="13" width="25.375" style="146" bestFit="1" customWidth="1"/>
    <col min="14" max="14" width="5.75" style="146" bestFit="1" customWidth="1"/>
    <col min="15" max="15" width="3.25" style="146" customWidth="1"/>
    <col min="16" max="16384" width="9" style="260"/>
  </cols>
  <sheetData>
    <row r="1" spans="1:15" ht="25.5">
      <c r="A1" s="773" t="s">
        <v>45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</row>
    <row r="2" spans="1:15" ht="25.5">
      <c r="A2" s="774" t="s">
        <v>449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</row>
    <row r="3" spans="1:15" ht="15.75">
      <c r="A3" s="722" t="s">
        <v>2</v>
      </c>
      <c r="B3" s="734" t="s">
        <v>202</v>
      </c>
      <c r="C3" s="736"/>
      <c r="D3" s="734" t="s">
        <v>201</v>
      </c>
      <c r="E3" s="736"/>
      <c r="F3" s="734" t="s">
        <v>453</v>
      </c>
      <c r="G3" s="735"/>
      <c r="H3" s="735"/>
      <c r="I3" s="736"/>
      <c r="J3" s="722" t="s">
        <v>13</v>
      </c>
      <c r="K3" s="722"/>
      <c r="L3" s="722" t="s">
        <v>13</v>
      </c>
      <c r="M3" s="722" t="s">
        <v>3</v>
      </c>
      <c r="N3" s="722" t="s">
        <v>48</v>
      </c>
      <c r="O3" s="722" t="s">
        <v>47</v>
      </c>
    </row>
    <row r="4" spans="1:15" ht="15.75">
      <c r="A4" s="722"/>
      <c r="B4" s="266">
        <v>2</v>
      </c>
      <c r="C4" s="266">
        <v>1</v>
      </c>
      <c r="D4" s="266">
        <v>2</v>
      </c>
      <c r="E4" s="266">
        <v>1</v>
      </c>
      <c r="F4" s="266" t="s">
        <v>443</v>
      </c>
      <c r="G4" s="266" t="s">
        <v>442</v>
      </c>
      <c r="H4" s="266" t="s">
        <v>81</v>
      </c>
      <c r="I4" s="266" t="s">
        <v>82</v>
      </c>
      <c r="J4" s="266" t="s">
        <v>81</v>
      </c>
      <c r="K4" s="266" t="s">
        <v>82</v>
      </c>
      <c r="L4" s="722"/>
      <c r="M4" s="722"/>
      <c r="N4" s="722"/>
      <c r="O4" s="722"/>
    </row>
    <row r="5" spans="1:15" ht="14.45" customHeight="1">
      <c r="A5" s="139" t="s">
        <v>56</v>
      </c>
      <c r="B5" s="135"/>
      <c r="C5" s="135"/>
      <c r="D5" s="135"/>
      <c r="E5" s="135"/>
      <c r="F5" s="132">
        <f>G5+H5+I5</f>
        <v>4</v>
      </c>
      <c r="G5" s="132">
        <v>0</v>
      </c>
      <c r="H5" s="132">
        <v>3</v>
      </c>
      <c r="I5" s="132">
        <v>1</v>
      </c>
      <c r="J5" s="135">
        <v>1</v>
      </c>
      <c r="K5" s="135">
        <v>1</v>
      </c>
      <c r="L5" s="135">
        <v>2</v>
      </c>
      <c r="M5" s="136" t="s">
        <v>255</v>
      </c>
      <c r="N5" s="135">
        <v>1201</v>
      </c>
      <c r="O5" s="791">
        <v>1</v>
      </c>
    </row>
    <row r="6" spans="1:15" ht="14.45" customHeight="1">
      <c r="A6" s="139" t="s">
        <v>61</v>
      </c>
      <c r="B6" s="135"/>
      <c r="C6" s="135"/>
      <c r="D6" s="135"/>
      <c r="E6" s="135"/>
      <c r="F6" s="132">
        <f t="shared" ref="F6:F14" si="0">G6+H6+I6</f>
        <v>2</v>
      </c>
      <c r="G6" s="134">
        <v>0</v>
      </c>
      <c r="H6" s="134">
        <v>0</v>
      </c>
      <c r="I6" s="134">
        <v>2</v>
      </c>
      <c r="J6" s="135">
        <v>0</v>
      </c>
      <c r="K6" s="135">
        <v>2</v>
      </c>
      <c r="L6" s="135">
        <v>2</v>
      </c>
      <c r="M6" s="136" t="s">
        <v>60</v>
      </c>
      <c r="N6" s="135">
        <v>1724</v>
      </c>
      <c r="O6" s="831"/>
    </row>
    <row r="7" spans="1:15" ht="14.45" customHeight="1">
      <c r="A7" s="139" t="s">
        <v>61</v>
      </c>
      <c r="B7" s="135"/>
      <c r="C7" s="135"/>
      <c r="D7" s="135"/>
      <c r="E7" s="135"/>
      <c r="F7" s="132">
        <f t="shared" si="0"/>
        <v>2</v>
      </c>
      <c r="G7" s="132">
        <v>0</v>
      </c>
      <c r="H7" s="132">
        <v>0</v>
      </c>
      <c r="I7" s="132">
        <v>2</v>
      </c>
      <c r="J7" s="135">
        <v>0</v>
      </c>
      <c r="K7" s="135">
        <v>2</v>
      </c>
      <c r="L7" s="135">
        <v>2</v>
      </c>
      <c r="M7" s="136" t="s">
        <v>65</v>
      </c>
      <c r="N7" s="135">
        <v>1725</v>
      </c>
      <c r="O7" s="831"/>
    </row>
    <row r="8" spans="1:15" ht="14.45" customHeight="1">
      <c r="A8" s="139" t="s">
        <v>61</v>
      </c>
      <c r="B8" s="135"/>
      <c r="C8" s="135"/>
      <c r="D8" s="135"/>
      <c r="E8" s="135"/>
      <c r="F8" s="132">
        <f t="shared" si="0"/>
        <v>3</v>
      </c>
      <c r="G8" s="132">
        <v>0</v>
      </c>
      <c r="H8" s="132">
        <v>0</v>
      </c>
      <c r="I8" s="132">
        <v>3</v>
      </c>
      <c r="J8" s="135">
        <v>0</v>
      </c>
      <c r="K8" s="135">
        <v>3</v>
      </c>
      <c r="L8" s="135">
        <v>3</v>
      </c>
      <c r="M8" s="136" t="s">
        <v>69</v>
      </c>
      <c r="N8" s="135">
        <v>7102</v>
      </c>
      <c r="O8" s="831"/>
    </row>
    <row r="9" spans="1:15" ht="14.45" customHeight="1">
      <c r="A9" s="139" t="s">
        <v>61</v>
      </c>
      <c r="B9" s="135"/>
      <c r="C9" s="135"/>
      <c r="D9" s="135"/>
      <c r="E9" s="135"/>
      <c r="F9" s="132">
        <f t="shared" si="0"/>
        <v>2</v>
      </c>
      <c r="G9" s="132">
        <v>0</v>
      </c>
      <c r="H9" s="132">
        <v>2</v>
      </c>
      <c r="I9" s="132">
        <v>0</v>
      </c>
      <c r="J9" s="135">
        <v>1</v>
      </c>
      <c r="K9" s="135">
        <v>0</v>
      </c>
      <c r="L9" s="135">
        <v>1</v>
      </c>
      <c r="M9" s="136" t="s">
        <v>63</v>
      </c>
      <c r="N9" s="135">
        <v>7105</v>
      </c>
      <c r="O9" s="831"/>
    </row>
    <row r="10" spans="1:15" ht="14.45" customHeight="1">
      <c r="A10" s="139" t="s">
        <v>56</v>
      </c>
      <c r="B10" s="135"/>
      <c r="C10" s="139"/>
      <c r="D10" s="135"/>
      <c r="E10" s="135"/>
      <c r="F10" s="132">
        <f t="shared" si="0"/>
        <v>4</v>
      </c>
      <c r="G10" s="132">
        <v>0</v>
      </c>
      <c r="H10" s="132">
        <v>4</v>
      </c>
      <c r="I10" s="132">
        <v>0</v>
      </c>
      <c r="J10" s="135">
        <v>1</v>
      </c>
      <c r="K10" s="135">
        <v>0</v>
      </c>
      <c r="L10" s="135">
        <v>1</v>
      </c>
      <c r="M10" s="136" t="s">
        <v>439</v>
      </c>
      <c r="N10" s="135">
        <v>7569</v>
      </c>
      <c r="O10" s="831"/>
    </row>
    <row r="11" spans="1:15" ht="14.45" customHeight="1">
      <c r="A11" s="139" t="s">
        <v>59</v>
      </c>
      <c r="B11" s="135"/>
      <c r="C11" s="139">
        <v>5230</v>
      </c>
      <c r="D11" s="135"/>
      <c r="E11" s="135"/>
      <c r="F11" s="132">
        <f t="shared" si="0"/>
        <v>4</v>
      </c>
      <c r="G11" s="132">
        <v>0</v>
      </c>
      <c r="H11" s="132">
        <v>4</v>
      </c>
      <c r="I11" s="132">
        <v>0</v>
      </c>
      <c r="J11" s="135">
        <v>1</v>
      </c>
      <c r="K11" s="135">
        <v>0</v>
      </c>
      <c r="L11" s="135">
        <v>1</v>
      </c>
      <c r="M11" s="136" t="s">
        <v>267</v>
      </c>
      <c r="N11" s="135">
        <v>9022</v>
      </c>
      <c r="O11" s="831"/>
    </row>
    <row r="12" spans="1:15" ht="14.45" customHeight="1">
      <c r="A12" s="139" t="s">
        <v>59</v>
      </c>
      <c r="B12" s="135"/>
      <c r="C12" s="139"/>
      <c r="D12" s="135"/>
      <c r="E12" s="135"/>
      <c r="F12" s="132">
        <f t="shared" si="0"/>
        <v>2</v>
      </c>
      <c r="G12" s="132">
        <v>0</v>
      </c>
      <c r="H12" s="132">
        <v>0</v>
      </c>
      <c r="I12" s="132">
        <v>2</v>
      </c>
      <c r="J12" s="135">
        <v>0</v>
      </c>
      <c r="K12" s="135">
        <v>1</v>
      </c>
      <c r="L12" s="135">
        <v>1</v>
      </c>
      <c r="M12" s="136" t="s">
        <v>663</v>
      </c>
      <c r="N12" s="135">
        <v>9216</v>
      </c>
      <c r="O12" s="831"/>
    </row>
    <row r="13" spans="1:15" ht="14.45" customHeight="1">
      <c r="A13" s="139" t="s">
        <v>56</v>
      </c>
      <c r="B13" s="135"/>
      <c r="C13" s="139"/>
      <c r="D13" s="135"/>
      <c r="E13" s="135"/>
      <c r="F13" s="132">
        <f t="shared" si="0"/>
        <v>2</v>
      </c>
      <c r="G13" s="132">
        <v>0</v>
      </c>
      <c r="H13" s="132">
        <v>0</v>
      </c>
      <c r="I13" s="132">
        <v>2</v>
      </c>
      <c r="J13" s="135">
        <v>0</v>
      </c>
      <c r="K13" s="135">
        <v>2</v>
      </c>
      <c r="L13" s="135">
        <v>2</v>
      </c>
      <c r="M13" s="136" t="s">
        <v>130</v>
      </c>
      <c r="N13" s="135">
        <v>9394</v>
      </c>
      <c r="O13" s="831"/>
    </row>
    <row r="14" spans="1:15" ht="14.45" customHeight="1">
      <c r="A14" s="139" t="s">
        <v>56</v>
      </c>
      <c r="B14" s="135"/>
      <c r="C14" s="139"/>
      <c r="D14" s="135"/>
      <c r="E14" s="135"/>
      <c r="F14" s="132">
        <f t="shared" si="0"/>
        <v>2</v>
      </c>
      <c r="G14" s="132">
        <v>0</v>
      </c>
      <c r="H14" s="132">
        <v>0</v>
      </c>
      <c r="I14" s="132">
        <v>2</v>
      </c>
      <c r="J14" s="135">
        <v>0</v>
      </c>
      <c r="K14" s="135">
        <v>2</v>
      </c>
      <c r="L14" s="135">
        <v>2</v>
      </c>
      <c r="M14" s="276" t="s">
        <v>123</v>
      </c>
      <c r="N14" s="277">
        <v>9419</v>
      </c>
      <c r="O14" s="831"/>
    </row>
    <row r="15" spans="1:15" ht="14.45" customHeight="1">
      <c r="A15" s="303"/>
      <c r="B15" s="303"/>
      <c r="C15" s="303"/>
      <c r="D15" s="303"/>
      <c r="E15" s="297"/>
      <c r="F15" s="297">
        <f t="shared" ref="F15:K15" si="1">SUM(F5:F14)</f>
        <v>27</v>
      </c>
      <c r="G15" s="297">
        <f t="shared" si="1"/>
        <v>0</v>
      </c>
      <c r="H15" s="297">
        <f t="shared" si="1"/>
        <v>13</v>
      </c>
      <c r="I15" s="297">
        <f t="shared" si="1"/>
        <v>14</v>
      </c>
      <c r="J15" s="297">
        <f t="shared" si="1"/>
        <v>4</v>
      </c>
      <c r="K15" s="297">
        <f t="shared" si="1"/>
        <v>13</v>
      </c>
      <c r="L15" s="297">
        <f>SUM(L5:L14)</f>
        <v>17</v>
      </c>
      <c r="M15" s="721" t="s">
        <v>503</v>
      </c>
      <c r="N15" s="721"/>
      <c r="O15" s="721"/>
    </row>
    <row r="16" spans="1:15" ht="14.45" customHeight="1">
      <c r="A16" s="139" t="s">
        <v>59</v>
      </c>
      <c r="B16" s="135">
        <v>7775</v>
      </c>
      <c r="C16" s="135">
        <v>8686</v>
      </c>
      <c r="D16" s="135"/>
      <c r="E16" s="135"/>
      <c r="F16" s="132">
        <f t="shared" ref="F16:F23" si="2">G16+H16+I16</f>
        <v>3</v>
      </c>
      <c r="G16" s="132">
        <v>0</v>
      </c>
      <c r="H16" s="132">
        <v>3</v>
      </c>
      <c r="I16" s="132">
        <v>0</v>
      </c>
      <c r="J16" s="135">
        <v>0</v>
      </c>
      <c r="K16" s="135">
        <v>3</v>
      </c>
      <c r="L16" s="135">
        <v>3</v>
      </c>
      <c r="M16" s="136" t="s">
        <v>263</v>
      </c>
      <c r="N16" s="135">
        <v>5230</v>
      </c>
      <c r="O16" s="791">
        <v>2</v>
      </c>
    </row>
    <row r="17" spans="1:15" ht="14.45" customHeight="1">
      <c r="A17" s="139" t="s">
        <v>61</v>
      </c>
      <c r="B17" s="136"/>
      <c r="C17" s="135"/>
      <c r="D17" s="135"/>
      <c r="E17" s="135"/>
      <c r="F17" s="132">
        <f t="shared" si="2"/>
        <v>3</v>
      </c>
      <c r="G17" s="132">
        <v>0</v>
      </c>
      <c r="H17" s="132">
        <v>0</v>
      </c>
      <c r="I17" s="132">
        <v>3</v>
      </c>
      <c r="J17" s="135">
        <v>0</v>
      </c>
      <c r="K17" s="135">
        <v>3</v>
      </c>
      <c r="L17" s="135">
        <v>3</v>
      </c>
      <c r="M17" s="136" t="s">
        <v>62</v>
      </c>
      <c r="N17" s="135">
        <v>7103</v>
      </c>
      <c r="O17" s="831"/>
    </row>
    <row r="18" spans="1:15" ht="14.45" customHeight="1">
      <c r="A18" s="139" t="s">
        <v>59</v>
      </c>
      <c r="B18" s="135">
        <v>5230</v>
      </c>
      <c r="C18" s="135">
        <v>8686</v>
      </c>
      <c r="D18" s="136"/>
      <c r="E18" s="176"/>
      <c r="F18" s="132">
        <f t="shared" si="2"/>
        <v>2</v>
      </c>
      <c r="G18" s="132">
        <v>0</v>
      </c>
      <c r="H18" s="132">
        <v>0</v>
      </c>
      <c r="I18" s="132">
        <v>2</v>
      </c>
      <c r="J18" s="135">
        <v>0</v>
      </c>
      <c r="K18" s="135">
        <v>2</v>
      </c>
      <c r="L18" s="135">
        <v>2</v>
      </c>
      <c r="M18" s="136" t="s">
        <v>268</v>
      </c>
      <c r="N18" s="135">
        <v>7169</v>
      </c>
      <c r="O18" s="831"/>
    </row>
    <row r="19" spans="1:15" ht="14.45" customHeight="1">
      <c r="A19" s="139" t="s">
        <v>56</v>
      </c>
      <c r="B19" s="135"/>
      <c r="C19" s="135"/>
      <c r="D19" s="135"/>
      <c r="E19" s="177">
        <v>9394</v>
      </c>
      <c r="F19" s="132">
        <f t="shared" si="2"/>
        <v>3</v>
      </c>
      <c r="G19" s="132">
        <v>0</v>
      </c>
      <c r="H19" s="132">
        <v>0</v>
      </c>
      <c r="I19" s="132">
        <v>3</v>
      </c>
      <c r="J19" s="135">
        <v>0</v>
      </c>
      <c r="K19" s="135">
        <v>3</v>
      </c>
      <c r="L19" s="135">
        <v>3</v>
      </c>
      <c r="M19" s="136" t="s">
        <v>262</v>
      </c>
      <c r="N19" s="135">
        <v>7775</v>
      </c>
      <c r="O19" s="831"/>
    </row>
    <row r="20" spans="1:15" ht="14.45" customHeight="1">
      <c r="A20" s="139" t="s">
        <v>59</v>
      </c>
      <c r="B20" s="135"/>
      <c r="C20" s="135">
        <v>5230</v>
      </c>
      <c r="D20" s="135"/>
      <c r="E20" s="135">
        <v>8686</v>
      </c>
      <c r="F20" s="132">
        <f t="shared" si="2"/>
        <v>2</v>
      </c>
      <c r="G20" s="132">
        <v>0</v>
      </c>
      <c r="H20" s="132">
        <v>0</v>
      </c>
      <c r="I20" s="132">
        <v>2</v>
      </c>
      <c r="J20" s="135">
        <v>0</v>
      </c>
      <c r="K20" s="135">
        <v>2</v>
      </c>
      <c r="L20" s="135">
        <v>2</v>
      </c>
      <c r="M20" s="136" t="s">
        <v>264</v>
      </c>
      <c r="N20" s="135">
        <v>8529</v>
      </c>
      <c r="O20" s="831"/>
    </row>
    <row r="21" spans="1:15" ht="14.45" customHeight="1">
      <c r="A21" s="139" t="s">
        <v>56</v>
      </c>
      <c r="B21" s="135"/>
      <c r="C21" s="135"/>
      <c r="D21" s="135"/>
      <c r="E21" s="135">
        <v>9419</v>
      </c>
      <c r="F21" s="132">
        <f t="shared" si="2"/>
        <v>2</v>
      </c>
      <c r="G21" s="132">
        <v>0</v>
      </c>
      <c r="H21" s="132">
        <v>0</v>
      </c>
      <c r="I21" s="132">
        <v>2</v>
      </c>
      <c r="J21" s="135">
        <v>0</v>
      </c>
      <c r="K21" s="135">
        <v>2</v>
      </c>
      <c r="L21" s="135">
        <v>2</v>
      </c>
      <c r="M21" s="136" t="s">
        <v>127</v>
      </c>
      <c r="N21" s="135">
        <v>8686</v>
      </c>
      <c r="O21" s="831"/>
    </row>
    <row r="22" spans="1:15" ht="14.45" customHeight="1">
      <c r="A22" s="139" t="s">
        <v>59</v>
      </c>
      <c r="B22" s="135"/>
      <c r="C22" s="135">
        <v>5230</v>
      </c>
      <c r="D22" s="135"/>
      <c r="E22" s="135"/>
      <c r="F22" s="132">
        <f t="shared" si="2"/>
        <v>3</v>
      </c>
      <c r="G22" s="132">
        <v>0</v>
      </c>
      <c r="H22" s="132">
        <v>0</v>
      </c>
      <c r="I22" s="132">
        <v>3</v>
      </c>
      <c r="J22" s="135">
        <v>0</v>
      </c>
      <c r="K22" s="135">
        <v>3</v>
      </c>
      <c r="L22" s="135">
        <v>3</v>
      </c>
      <c r="M22" s="136" t="s">
        <v>266</v>
      </c>
      <c r="N22" s="135">
        <v>8919</v>
      </c>
      <c r="O22" s="831"/>
    </row>
    <row r="23" spans="1:15" ht="14.45" customHeight="1">
      <c r="A23" s="139" t="s">
        <v>59</v>
      </c>
      <c r="B23" s="135"/>
      <c r="C23" s="135">
        <v>8529</v>
      </c>
      <c r="D23" s="135"/>
      <c r="E23" s="135"/>
      <c r="F23" s="132">
        <f t="shared" si="2"/>
        <v>4</v>
      </c>
      <c r="G23" s="266">
        <f>SUM(G16:G22)</f>
        <v>0</v>
      </c>
      <c r="H23" s="266">
        <v>4</v>
      </c>
      <c r="I23" s="266">
        <v>0</v>
      </c>
      <c r="J23" s="135">
        <v>1</v>
      </c>
      <c r="K23" s="135">
        <v>0</v>
      </c>
      <c r="L23" s="135">
        <v>1</v>
      </c>
      <c r="M23" s="276" t="s">
        <v>265</v>
      </c>
      <c r="N23" s="277">
        <v>9228</v>
      </c>
      <c r="O23" s="831"/>
    </row>
    <row r="24" spans="1:15" ht="14.45" customHeight="1">
      <c r="A24" s="303"/>
      <c r="B24" s="303"/>
      <c r="C24" s="303"/>
      <c r="D24" s="303"/>
      <c r="E24" s="297"/>
      <c r="F24" s="297">
        <f t="shared" ref="F24:K24" si="3">SUM(F16:F23)</f>
        <v>22</v>
      </c>
      <c r="G24" s="297">
        <f t="shared" si="3"/>
        <v>0</v>
      </c>
      <c r="H24" s="297">
        <f t="shared" si="3"/>
        <v>7</v>
      </c>
      <c r="I24" s="297">
        <f t="shared" si="3"/>
        <v>15</v>
      </c>
      <c r="J24" s="297">
        <f t="shared" si="3"/>
        <v>1</v>
      </c>
      <c r="K24" s="297">
        <f t="shared" si="3"/>
        <v>18</v>
      </c>
      <c r="L24" s="297">
        <f>SUM(L16:L23)</f>
        <v>19</v>
      </c>
      <c r="M24" s="721" t="s">
        <v>503</v>
      </c>
      <c r="N24" s="721"/>
      <c r="O24" s="721"/>
    </row>
    <row r="25" spans="1:15" ht="14.45" customHeight="1">
      <c r="A25" s="139" t="s">
        <v>59</v>
      </c>
      <c r="B25" s="135"/>
      <c r="C25" s="139">
        <v>7592</v>
      </c>
      <c r="D25" s="135"/>
      <c r="E25" s="135"/>
      <c r="F25" s="132">
        <f t="shared" ref="F25:F35" si="4">G25+H25+I25</f>
        <v>4</v>
      </c>
      <c r="G25" s="132">
        <v>0</v>
      </c>
      <c r="H25" s="132">
        <v>4</v>
      </c>
      <c r="I25" s="132">
        <v>0</v>
      </c>
      <c r="J25" s="135">
        <v>1</v>
      </c>
      <c r="K25" s="135">
        <v>0</v>
      </c>
      <c r="L25" s="135">
        <v>1</v>
      </c>
      <c r="M25" s="136" t="s">
        <v>258</v>
      </c>
      <c r="N25" s="135">
        <v>21</v>
      </c>
      <c r="O25" s="726">
        <v>3</v>
      </c>
    </row>
    <row r="26" spans="1:15" ht="14.45" customHeight="1">
      <c r="A26" s="139" t="s">
        <v>59</v>
      </c>
      <c r="B26" s="135"/>
      <c r="C26" s="139"/>
      <c r="D26" s="135"/>
      <c r="E26" s="135">
        <v>5230</v>
      </c>
      <c r="F26" s="132">
        <f t="shared" si="4"/>
        <v>2</v>
      </c>
      <c r="G26" s="132">
        <v>0</v>
      </c>
      <c r="H26" s="132">
        <v>0</v>
      </c>
      <c r="I26" s="132">
        <v>2</v>
      </c>
      <c r="J26" s="135">
        <v>0</v>
      </c>
      <c r="K26" s="135">
        <v>2</v>
      </c>
      <c r="L26" s="135">
        <v>2</v>
      </c>
      <c r="M26" s="136" t="s">
        <v>280</v>
      </c>
      <c r="N26" s="135">
        <v>1022</v>
      </c>
      <c r="O26" s="727"/>
    </row>
    <row r="27" spans="1:15" ht="14.45" customHeight="1">
      <c r="A27" s="139" t="s">
        <v>67</v>
      </c>
      <c r="B27" s="136"/>
      <c r="C27" s="135"/>
      <c r="D27" s="135"/>
      <c r="E27" s="135">
        <v>9022</v>
      </c>
      <c r="F27" s="132">
        <f t="shared" si="4"/>
        <v>4</v>
      </c>
      <c r="G27" s="132">
        <v>0</v>
      </c>
      <c r="H27" s="132">
        <v>4</v>
      </c>
      <c r="I27" s="132">
        <v>0</v>
      </c>
      <c r="J27" s="135">
        <v>1</v>
      </c>
      <c r="K27" s="135">
        <v>0</v>
      </c>
      <c r="L27" s="135">
        <v>1</v>
      </c>
      <c r="M27" s="136" t="s">
        <v>261</v>
      </c>
      <c r="N27" s="135">
        <v>2828</v>
      </c>
      <c r="O27" s="727"/>
    </row>
    <row r="28" spans="1:15" ht="14.45" customHeight="1">
      <c r="A28" s="139" t="s">
        <v>67</v>
      </c>
      <c r="B28" s="135"/>
      <c r="C28" s="135"/>
      <c r="D28" s="135"/>
      <c r="E28" s="135">
        <v>5230</v>
      </c>
      <c r="F28" s="132">
        <f t="shared" si="4"/>
        <v>3</v>
      </c>
      <c r="G28" s="132">
        <v>0</v>
      </c>
      <c r="H28" s="132">
        <v>0</v>
      </c>
      <c r="I28" s="132">
        <v>3</v>
      </c>
      <c r="J28" s="135">
        <v>0</v>
      </c>
      <c r="K28" s="135">
        <v>3</v>
      </c>
      <c r="L28" s="135">
        <v>3</v>
      </c>
      <c r="M28" s="136" t="s">
        <v>270</v>
      </c>
      <c r="N28" s="135">
        <v>2829</v>
      </c>
      <c r="O28" s="727"/>
    </row>
    <row r="29" spans="1:15" ht="14.45" customHeight="1">
      <c r="A29" s="139" t="s">
        <v>59</v>
      </c>
      <c r="B29" s="136"/>
      <c r="C29" s="135"/>
      <c r="D29" s="135">
        <v>9419</v>
      </c>
      <c r="E29" s="135">
        <v>9394</v>
      </c>
      <c r="F29" s="132">
        <f t="shared" si="4"/>
        <v>2</v>
      </c>
      <c r="G29" s="132">
        <v>0</v>
      </c>
      <c r="H29" s="132">
        <v>0</v>
      </c>
      <c r="I29" s="132">
        <v>2</v>
      </c>
      <c r="J29" s="135">
        <v>0</v>
      </c>
      <c r="K29" s="135">
        <v>2</v>
      </c>
      <c r="L29" s="135">
        <v>2</v>
      </c>
      <c r="M29" s="136" t="s">
        <v>236</v>
      </c>
      <c r="N29" s="135">
        <v>8705</v>
      </c>
      <c r="O29" s="727"/>
    </row>
    <row r="30" spans="1:15" ht="14.45" customHeight="1">
      <c r="A30" s="139" t="s">
        <v>67</v>
      </c>
      <c r="B30" s="136"/>
      <c r="C30" s="136"/>
      <c r="D30" s="136"/>
      <c r="E30" s="136"/>
      <c r="F30" s="132">
        <f t="shared" si="4"/>
        <v>4</v>
      </c>
      <c r="G30" s="134">
        <v>0</v>
      </c>
      <c r="H30" s="134">
        <v>3</v>
      </c>
      <c r="I30" s="134">
        <v>1</v>
      </c>
      <c r="J30" s="135">
        <v>1</v>
      </c>
      <c r="K30" s="135">
        <v>1</v>
      </c>
      <c r="L30" s="135">
        <v>2</v>
      </c>
      <c r="M30" s="136" t="s">
        <v>269</v>
      </c>
      <c r="N30" s="135">
        <v>5217</v>
      </c>
      <c r="O30" s="727"/>
    </row>
    <row r="31" spans="1:15" ht="14.45" customHeight="1">
      <c r="A31" s="139" t="s">
        <v>67</v>
      </c>
      <c r="B31" s="135"/>
      <c r="C31" s="135"/>
      <c r="D31" s="135"/>
      <c r="E31" s="135">
        <v>8919</v>
      </c>
      <c r="F31" s="132">
        <f t="shared" si="4"/>
        <v>2</v>
      </c>
      <c r="G31" s="266">
        <f>SUM(G24:G30)</f>
        <v>0</v>
      </c>
      <c r="H31" s="266">
        <v>0</v>
      </c>
      <c r="I31" s="266">
        <v>2</v>
      </c>
      <c r="J31" s="135">
        <v>0</v>
      </c>
      <c r="K31" s="135">
        <v>2</v>
      </c>
      <c r="L31" s="135">
        <v>2</v>
      </c>
      <c r="M31" s="136" t="s">
        <v>259</v>
      </c>
      <c r="N31" s="135">
        <v>5756</v>
      </c>
      <c r="O31" s="727"/>
    </row>
    <row r="32" spans="1:15" ht="14.45" customHeight="1">
      <c r="A32" s="139" t="s">
        <v>59</v>
      </c>
      <c r="B32" s="135"/>
      <c r="C32" s="135"/>
      <c r="D32" s="135"/>
      <c r="E32" s="135">
        <v>5230</v>
      </c>
      <c r="F32" s="132">
        <f t="shared" si="4"/>
        <v>3</v>
      </c>
      <c r="G32" s="132">
        <v>0</v>
      </c>
      <c r="H32" s="132">
        <v>3</v>
      </c>
      <c r="I32" s="132">
        <v>0</v>
      </c>
      <c r="J32" s="135">
        <v>1</v>
      </c>
      <c r="K32" s="135">
        <v>0</v>
      </c>
      <c r="L32" s="135">
        <v>1</v>
      </c>
      <c r="M32" s="136" t="s">
        <v>662</v>
      </c>
      <c r="N32" s="135">
        <v>5773</v>
      </c>
      <c r="O32" s="727"/>
    </row>
    <row r="33" spans="1:15" ht="14.45" customHeight="1">
      <c r="A33" s="139" t="s">
        <v>67</v>
      </c>
      <c r="B33" s="828" t="s">
        <v>664</v>
      </c>
      <c r="C33" s="829"/>
      <c r="D33" s="829"/>
      <c r="E33" s="829"/>
      <c r="F33" s="829"/>
      <c r="G33" s="829"/>
      <c r="H33" s="829"/>
      <c r="I33" s="830"/>
      <c r="J33" s="135">
        <v>1</v>
      </c>
      <c r="K33" s="135">
        <v>0</v>
      </c>
      <c r="L33" s="135">
        <v>1</v>
      </c>
      <c r="M33" s="136" t="s">
        <v>278</v>
      </c>
      <c r="N33" s="135">
        <v>7498</v>
      </c>
      <c r="O33" s="727"/>
    </row>
    <row r="34" spans="1:15" ht="14.45" customHeight="1">
      <c r="A34" s="139" t="s">
        <v>59</v>
      </c>
      <c r="B34" s="135"/>
      <c r="C34" s="135"/>
      <c r="D34" s="135"/>
      <c r="E34" s="135">
        <v>5230</v>
      </c>
      <c r="F34" s="132">
        <f t="shared" si="4"/>
        <v>2</v>
      </c>
      <c r="G34" s="132">
        <v>0</v>
      </c>
      <c r="H34" s="132">
        <v>0</v>
      </c>
      <c r="I34" s="132">
        <v>2</v>
      </c>
      <c r="J34" s="135">
        <v>0</v>
      </c>
      <c r="K34" s="135">
        <v>2</v>
      </c>
      <c r="L34" s="135">
        <v>2</v>
      </c>
      <c r="M34" s="136" t="s">
        <v>257</v>
      </c>
      <c r="N34" s="135">
        <v>7592</v>
      </c>
      <c r="O34" s="727"/>
    </row>
    <row r="35" spans="1:15" ht="14.45" customHeight="1">
      <c r="A35" s="139" t="s">
        <v>59</v>
      </c>
      <c r="B35" s="135"/>
      <c r="C35" s="135"/>
      <c r="D35" s="135"/>
      <c r="E35" s="135">
        <v>5230</v>
      </c>
      <c r="F35" s="132">
        <f t="shared" si="4"/>
        <v>3</v>
      </c>
      <c r="G35" s="132">
        <v>0</v>
      </c>
      <c r="H35" s="132">
        <v>3</v>
      </c>
      <c r="I35" s="132">
        <v>0</v>
      </c>
      <c r="J35" s="135">
        <v>0</v>
      </c>
      <c r="K35" s="135">
        <v>3</v>
      </c>
      <c r="L35" s="135">
        <v>3</v>
      </c>
      <c r="M35" s="276" t="s">
        <v>256</v>
      </c>
      <c r="N35" s="277">
        <v>8531</v>
      </c>
      <c r="O35" s="727"/>
    </row>
    <row r="36" spans="1:15" ht="14.45" customHeight="1">
      <c r="A36" s="303"/>
      <c r="B36" s="303"/>
      <c r="C36" s="303"/>
      <c r="D36" s="303"/>
      <c r="E36" s="297"/>
      <c r="F36" s="297">
        <f t="shared" ref="F36:K36" si="5">SUM(F25:F35)</f>
        <v>29</v>
      </c>
      <c r="G36" s="297">
        <f t="shared" si="5"/>
        <v>0</v>
      </c>
      <c r="H36" s="297">
        <f t="shared" si="5"/>
        <v>17</v>
      </c>
      <c r="I36" s="297">
        <f t="shared" si="5"/>
        <v>12</v>
      </c>
      <c r="J36" s="297">
        <f t="shared" si="5"/>
        <v>5</v>
      </c>
      <c r="K36" s="297">
        <f t="shared" si="5"/>
        <v>15</v>
      </c>
      <c r="L36" s="297">
        <f>SUM(L25:L35)</f>
        <v>20</v>
      </c>
      <c r="M36" s="721" t="s">
        <v>503</v>
      </c>
      <c r="N36" s="721"/>
      <c r="O36" s="721"/>
    </row>
    <row r="37" spans="1:15" ht="14.45" customHeight="1">
      <c r="A37" s="139" t="s">
        <v>67</v>
      </c>
      <c r="B37" s="136"/>
      <c r="C37" s="136"/>
      <c r="D37" s="136"/>
      <c r="E37" s="136"/>
      <c r="F37" s="132">
        <f t="shared" ref="F37:F50" si="6">G37+H37+I37</f>
        <v>2</v>
      </c>
      <c r="G37" s="134">
        <v>0</v>
      </c>
      <c r="H37" s="134">
        <v>0</v>
      </c>
      <c r="I37" s="134">
        <v>2</v>
      </c>
      <c r="J37" s="135">
        <v>0</v>
      </c>
      <c r="K37" s="135">
        <v>2</v>
      </c>
      <c r="L37" s="135">
        <v>2</v>
      </c>
      <c r="M37" s="136" t="s">
        <v>73</v>
      </c>
      <c r="N37" s="135">
        <v>1032</v>
      </c>
      <c r="O37" s="726">
        <v>4</v>
      </c>
    </row>
    <row r="38" spans="1:15" ht="14.45" customHeight="1">
      <c r="A38" s="139" t="s">
        <v>72</v>
      </c>
      <c r="B38" s="132"/>
      <c r="C38" s="132"/>
      <c r="D38" s="132"/>
      <c r="E38" s="132"/>
      <c r="F38" s="132">
        <f t="shared" si="6"/>
        <v>3</v>
      </c>
      <c r="G38" s="134">
        <v>0</v>
      </c>
      <c r="H38" s="134">
        <v>3</v>
      </c>
      <c r="I38" s="134">
        <v>0</v>
      </c>
      <c r="J38" s="132">
        <v>1</v>
      </c>
      <c r="K38" s="132">
        <v>2</v>
      </c>
      <c r="L38" s="132">
        <v>3</v>
      </c>
      <c r="M38" s="133" t="s">
        <v>71</v>
      </c>
      <c r="N38" s="132">
        <v>1206</v>
      </c>
      <c r="O38" s="727"/>
    </row>
    <row r="39" spans="1:15" ht="14.45" customHeight="1">
      <c r="A39" s="139" t="s">
        <v>67</v>
      </c>
      <c r="B39" s="135"/>
      <c r="C39" s="135"/>
      <c r="D39" s="135"/>
      <c r="E39" s="135">
        <v>2829</v>
      </c>
      <c r="F39" s="132">
        <f t="shared" si="6"/>
        <v>2</v>
      </c>
      <c r="G39" s="266">
        <f t="shared" ref="G39" si="7">SUM(G32:G38)</f>
        <v>0</v>
      </c>
      <c r="H39" s="266">
        <v>0</v>
      </c>
      <c r="I39" s="266">
        <v>2</v>
      </c>
      <c r="J39" s="135">
        <v>0</v>
      </c>
      <c r="K39" s="135">
        <v>2</v>
      </c>
      <c r="L39" s="135">
        <v>2</v>
      </c>
      <c r="M39" s="136" t="s">
        <v>271</v>
      </c>
      <c r="N39" s="135">
        <v>2830</v>
      </c>
      <c r="O39" s="727"/>
    </row>
    <row r="40" spans="1:15" ht="14.45" customHeight="1">
      <c r="A40" s="139" t="s">
        <v>67</v>
      </c>
      <c r="B40" s="135"/>
      <c r="C40" s="135">
        <v>5756</v>
      </c>
      <c r="D40" s="135">
        <v>2829</v>
      </c>
      <c r="E40" s="135">
        <v>8705</v>
      </c>
      <c r="F40" s="132">
        <f t="shared" si="6"/>
        <v>2</v>
      </c>
      <c r="G40" s="278">
        <v>0</v>
      </c>
      <c r="H40" s="278">
        <v>0</v>
      </c>
      <c r="I40" s="278">
        <v>2</v>
      </c>
      <c r="J40" s="135">
        <v>0</v>
      </c>
      <c r="K40" s="135">
        <v>2</v>
      </c>
      <c r="L40" s="135">
        <v>2</v>
      </c>
      <c r="M40" s="136" t="s">
        <v>272</v>
      </c>
      <c r="N40" s="135">
        <v>2831</v>
      </c>
      <c r="O40" s="727"/>
    </row>
    <row r="41" spans="1:15" ht="14.45" customHeight="1">
      <c r="A41" s="139" t="s">
        <v>67</v>
      </c>
      <c r="B41" s="135"/>
      <c r="C41" s="135">
        <v>2829</v>
      </c>
      <c r="D41" s="135"/>
      <c r="E41" s="135">
        <v>5230</v>
      </c>
      <c r="F41" s="132">
        <f t="shared" si="6"/>
        <v>2</v>
      </c>
      <c r="G41" s="278">
        <v>0</v>
      </c>
      <c r="H41" s="278">
        <v>0</v>
      </c>
      <c r="I41" s="278">
        <v>2</v>
      </c>
      <c r="J41" s="135">
        <v>0</v>
      </c>
      <c r="K41" s="135">
        <v>2</v>
      </c>
      <c r="L41" s="135">
        <v>2</v>
      </c>
      <c r="M41" s="136" t="s">
        <v>273</v>
      </c>
      <c r="N41" s="135">
        <v>2832</v>
      </c>
      <c r="O41" s="727"/>
    </row>
    <row r="42" spans="1:15" ht="14.45" customHeight="1">
      <c r="A42" s="139" t="s">
        <v>67</v>
      </c>
      <c r="B42" s="135"/>
      <c r="C42" s="135">
        <v>2831</v>
      </c>
      <c r="D42" s="135"/>
      <c r="E42" s="135"/>
      <c r="F42" s="132">
        <f t="shared" si="6"/>
        <v>4</v>
      </c>
      <c r="G42" s="278">
        <v>0</v>
      </c>
      <c r="H42" s="278">
        <v>4</v>
      </c>
      <c r="I42" s="278">
        <v>0</v>
      </c>
      <c r="J42" s="135">
        <v>1</v>
      </c>
      <c r="K42" s="135">
        <v>0</v>
      </c>
      <c r="L42" s="135">
        <v>1</v>
      </c>
      <c r="M42" s="136" t="s">
        <v>274</v>
      </c>
      <c r="N42" s="135">
        <v>2833</v>
      </c>
      <c r="O42" s="727"/>
    </row>
    <row r="43" spans="1:15" ht="14.45" customHeight="1">
      <c r="A43" s="139" t="s">
        <v>67</v>
      </c>
      <c r="B43" s="135"/>
      <c r="C43" s="135"/>
      <c r="D43" s="135"/>
      <c r="E43" s="135"/>
      <c r="F43" s="132">
        <f t="shared" si="6"/>
        <v>4</v>
      </c>
      <c r="G43" s="278">
        <v>0</v>
      </c>
      <c r="H43" s="278">
        <v>4</v>
      </c>
      <c r="I43" s="278">
        <v>0</v>
      </c>
      <c r="J43" s="135">
        <v>1</v>
      </c>
      <c r="K43" s="135">
        <v>0</v>
      </c>
      <c r="L43" s="135">
        <v>1</v>
      </c>
      <c r="M43" s="136" t="s">
        <v>276</v>
      </c>
      <c r="N43" s="135">
        <v>2835</v>
      </c>
      <c r="O43" s="727"/>
    </row>
    <row r="44" spans="1:15" ht="14.45" customHeight="1">
      <c r="A44" s="139" t="s">
        <v>67</v>
      </c>
      <c r="B44" s="136"/>
      <c r="C44" s="135"/>
      <c r="D44" s="135"/>
      <c r="E44" s="135"/>
      <c r="F44" s="132">
        <f t="shared" si="6"/>
        <v>4</v>
      </c>
      <c r="G44" s="278">
        <v>0</v>
      </c>
      <c r="H44" s="278">
        <v>4</v>
      </c>
      <c r="I44" s="278">
        <v>0</v>
      </c>
      <c r="J44" s="135">
        <v>1</v>
      </c>
      <c r="K44" s="135">
        <v>0</v>
      </c>
      <c r="L44" s="135">
        <v>1</v>
      </c>
      <c r="M44" s="136" t="s">
        <v>277</v>
      </c>
      <c r="N44" s="135">
        <v>2836</v>
      </c>
      <c r="O44" s="727"/>
    </row>
    <row r="45" spans="1:15" ht="14.45" customHeight="1">
      <c r="A45" s="139" t="s">
        <v>61</v>
      </c>
      <c r="B45" s="135"/>
      <c r="C45" s="135"/>
      <c r="D45" s="135"/>
      <c r="E45" s="135"/>
      <c r="F45" s="132">
        <f t="shared" si="6"/>
        <v>2</v>
      </c>
      <c r="G45" s="278">
        <v>0</v>
      </c>
      <c r="H45" s="278">
        <v>0</v>
      </c>
      <c r="I45" s="278">
        <v>2</v>
      </c>
      <c r="J45" s="135">
        <v>0</v>
      </c>
      <c r="K45" s="135">
        <v>2</v>
      </c>
      <c r="L45" s="135">
        <v>2</v>
      </c>
      <c r="M45" s="136" t="s">
        <v>76</v>
      </c>
      <c r="N45" s="135">
        <v>7132</v>
      </c>
      <c r="O45" s="727"/>
    </row>
    <row r="46" spans="1:15" ht="14.45" customHeight="1">
      <c r="A46" s="139" t="s">
        <v>67</v>
      </c>
      <c r="B46" s="135"/>
      <c r="C46" s="135">
        <v>5756</v>
      </c>
      <c r="D46" s="135"/>
      <c r="E46" s="135"/>
      <c r="F46" s="132">
        <f t="shared" si="6"/>
        <v>3</v>
      </c>
      <c r="G46" s="278">
        <v>0</v>
      </c>
      <c r="H46" s="278">
        <v>3</v>
      </c>
      <c r="I46" s="278">
        <v>0</v>
      </c>
      <c r="J46" s="135">
        <v>1</v>
      </c>
      <c r="K46" s="135">
        <v>0</v>
      </c>
      <c r="L46" s="135">
        <v>1</v>
      </c>
      <c r="M46" s="136" t="s">
        <v>260</v>
      </c>
      <c r="N46" s="135">
        <v>7616</v>
      </c>
      <c r="O46" s="727"/>
    </row>
    <row r="47" spans="1:15" ht="14.45" customHeight="1">
      <c r="A47" s="139" t="s">
        <v>59</v>
      </c>
      <c r="B47" s="135"/>
      <c r="C47" s="135"/>
      <c r="D47" s="135"/>
      <c r="E47" s="135">
        <v>8531</v>
      </c>
      <c r="F47" s="132">
        <f t="shared" si="6"/>
        <v>4</v>
      </c>
      <c r="G47" s="278">
        <v>0</v>
      </c>
      <c r="H47" s="278">
        <v>4</v>
      </c>
      <c r="I47" s="278">
        <v>0</v>
      </c>
      <c r="J47" s="135">
        <v>0</v>
      </c>
      <c r="K47" s="135">
        <v>3</v>
      </c>
      <c r="L47" s="135">
        <v>3</v>
      </c>
      <c r="M47" s="136" t="s">
        <v>281</v>
      </c>
      <c r="N47" s="135">
        <v>8532</v>
      </c>
      <c r="O47" s="727"/>
    </row>
    <row r="48" spans="1:15" ht="14.45" customHeight="1">
      <c r="A48" s="139" t="s">
        <v>67</v>
      </c>
      <c r="B48" s="135"/>
      <c r="C48" s="135"/>
      <c r="D48" s="135"/>
      <c r="E48" s="135">
        <v>2830</v>
      </c>
      <c r="F48" s="132">
        <f t="shared" si="6"/>
        <v>4</v>
      </c>
      <c r="G48" s="278">
        <v>0</v>
      </c>
      <c r="H48" s="278">
        <v>4</v>
      </c>
      <c r="I48" s="278">
        <v>0</v>
      </c>
      <c r="J48" s="135">
        <v>1</v>
      </c>
      <c r="K48" s="135">
        <v>0</v>
      </c>
      <c r="L48" s="135">
        <v>1</v>
      </c>
      <c r="M48" s="136" t="s">
        <v>275</v>
      </c>
      <c r="N48" s="135">
        <v>9220</v>
      </c>
      <c r="O48" s="727"/>
    </row>
    <row r="49" spans="1:15" ht="14.45" customHeight="1">
      <c r="A49" s="139" t="s">
        <v>67</v>
      </c>
      <c r="B49" s="806" t="s">
        <v>665</v>
      </c>
      <c r="C49" s="807"/>
      <c r="D49" s="807"/>
      <c r="E49" s="807"/>
      <c r="F49" s="807"/>
      <c r="G49" s="807"/>
      <c r="H49" s="807"/>
      <c r="I49" s="808"/>
      <c r="J49" s="135">
        <v>1</v>
      </c>
      <c r="K49" s="135">
        <v>0</v>
      </c>
      <c r="L49" s="135">
        <v>1</v>
      </c>
      <c r="M49" s="136" t="s">
        <v>440</v>
      </c>
      <c r="N49" s="135">
        <v>9268</v>
      </c>
      <c r="O49" s="727"/>
    </row>
    <row r="50" spans="1:15" ht="14.45" customHeight="1">
      <c r="A50" s="139" t="s">
        <v>67</v>
      </c>
      <c r="B50" s="135"/>
      <c r="C50" s="135"/>
      <c r="D50" s="135"/>
      <c r="E50" s="135">
        <v>7103</v>
      </c>
      <c r="F50" s="132">
        <f t="shared" si="6"/>
        <v>2</v>
      </c>
      <c r="G50" s="278">
        <v>0</v>
      </c>
      <c r="H50" s="278">
        <v>0</v>
      </c>
      <c r="I50" s="278">
        <v>2</v>
      </c>
      <c r="J50" s="135">
        <v>0</v>
      </c>
      <c r="K50" s="135">
        <v>2</v>
      </c>
      <c r="L50" s="135">
        <v>2</v>
      </c>
      <c r="M50" s="276" t="s">
        <v>279</v>
      </c>
      <c r="N50" s="277">
        <v>9894</v>
      </c>
      <c r="O50" s="733"/>
    </row>
    <row r="51" spans="1:15" ht="14.45" customHeight="1">
      <c r="A51" s="303"/>
      <c r="B51" s="303"/>
      <c r="C51" s="303"/>
      <c r="D51" s="303"/>
      <c r="E51" s="297"/>
      <c r="F51" s="297">
        <f t="shared" ref="F51:K51" si="8">SUM(F37:F50)</f>
        <v>38</v>
      </c>
      <c r="G51" s="297">
        <f t="shared" si="8"/>
        <v>0</v>
      </c>
      <c r="H51" s="297">
        <f t="shared" si="8"/>
        <v>26</v>
      </c>
      <c r="I51" s="297">
        <f t="shared" si="8"/>
        <v>12</v>
      </c>
      <c r="J51" s="297">
        <f t="shared" si="8"/>
        <v>7</v>
      </c>
      <c r="K51" s="297">
        <f t="shared" si="8"/>
        <v>17</v>
      </c>
      <c r="L51" s="297">
        <f>SUM(L37:L50)</f>
        <v>24</v>
      </c>
      <c r="M51" s="723" t="s">
        <v>503</v>
      </c>
      <c r="N51" s="724"/>
      <c r="O51" s="725"/>
    </row>
  </sheetData>
  <sortState ref="A43:N56">
    <sortCondition ref="N43:N56"/>
  </sortState>
  <mergeCells count="21">
    <mergeCell ref="M51:O51"/>
    <mergeCell ref="B33:I33"/>
    <mergeCell ref="B49:I49"/>
    <mergeCell ref="O5:O14"/>
    <mergeCell ref="M15:O15"/>
    <mergeCell ref="O16:O23"/>
    <mergeCell ref="M24:O24"/>
    <mergeCell ref="O25:O35"/>
    <mergeCell ref="M36:O36"/>
    <mergeCell ref="O37:O50"/>
    <mergeCell ref="A1:O1"/>
    <mergeCell ref="A2:O2"/>
    <mergeCell ref="F3:I3"/>
    <mergeCell ref="D3:E3"/>
    <mergeCell ref="B3:C3"/>
    <mergeCell ref="N3:N4"/>
    <mergeCell ref="O3:O4"/>
    <mergeCell ref="A3:A4"/>
    <mergeCell ref="J3:K3"/>
    <mergeCell ref="L3:L4"/>
    <mergeCell ref="M3:M4"/>
  </mergeCells>
  <printOptions horizontalCentered="1"/>
  <pageMargins left="0.39370078740157483" right="0.39370078740157483" top="0.39370078740157483" bottom="0.39370078740157483" header="0.39370078740157483" footer="0.39370078740157483"/>
  <pageSetup orientation="portrait" r:id="rId1"/>
  <ignoredErrors>
    <ignoredError sqref="F15 F24 F36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57"/>
  <sheetViews>
    <sheetView view="pageBreakPreview" zoomScale="130" zoomScaleSheetLayoutView="130" workbookViewId="0">
      <selection sqref="A1:N1"/>
    </sheetView>
  </sheetViews>
  <sheetFormatPr defaultColWidth="9" defaultRowHeight="14.25"/>
  <cols>
    <col min="1" max="1" width="6.75" style="72" bestFit="1" customWidth="1"/>
    <col min="2" max="4" width="4.625" style="71" customWidth="1"/>
    <col min="5" max="10" width="3.625" style="71" customWidth="1"/>
    <col min="11" max="11" width="4.875" style="71" customWidth="1"/>
    <col min="12" max="12" width="30" style="143" customWidth="1"/>
    <col min="13" max="13" width="6.375" style="71" bestFit="1" customWidth="1"/>
    <col min="14" max="14" width="4.125" style="146" bestFit="1" customWidth="1"/>
    <col min="15" max="16" width="9" style="189"/>
    <col min="17" max="16384" width="9" style="260"/>
  </cols>
  <sheetData>
    <row r="1" spans="1:16" ht="20.100000000000001" customHeight="1">
      <c r="A1" s="773" t="s">
        <v>45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</row>
    <row r="2" spans="1:16" ht="20.100000000000001" customHeight="1">
      <c r="A2" s="774" t="s">
        <v>297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2"/>
      <c r="P2" s="72"/>
    </row>
    <row r="3" spans="1:16" ht="17.100000000000001" customHeight="1">
      <c r="A3" s="823" t="s">
        <v>2</v>
      </c>
      <c r="B3" s="294" t="s">
        <v>14</v>
      </c>
      <c r="C3" s="823" t="s">
        <v>1</v>
      </c>
      <c r="D3" s="823"/>
      <c r="E3" s="823" t="s">
        <v>453</v>
      </c>
      <c r="F3" s="823"/>
      <c r="G3" s="823"/>
      <c r="H3" s="823"/>
      <c r="I3" s="823" t="s">
        <v>13</v>
      </c>
      <c r="J3" s="823"/>
      <c r="K3" s="833" t="s">
        <v>0</v>
      </c>
      <c r="L3" s="823" t="s">
        <v>3</v>
      </c>
      <c r="M3" s="835" t="s">
        <v>4</v>
      </c>
      <c r="N3" s="722" t="s">
        <v>47</v>
      </c>
      <c r="O3" s="72"/>
      <c r="P3" s="72"/>
    </row>
    <row r="4" spans="1:16" ht="17.100000000000001" customHeight="1">
      <c r="A4" s="823"/>
      <c r="B4" s="294">
        <v>1</v>
      </c>
      <c r="C4" s="294">
        <v>2</v>
      </c>
      <c r="D4" s="294">
        <v>1</v>
      </c>
      <c r="E4" s="294" t="s">
        <v>443</v>
      </c>
      <c r="F4" s="294" t="s">
        <v>442</v>
      </c>
      <c r="G4" s="294" t="s">
        <v>81</v>
      </c>
      <c r="H4" s="294" t="s">
        <v>82</v>
      </c>
      <c r="I4" s="294" t="s">
        <v>44</v>
      </c>
      <c r="J4" s="294" t="s">
        <v>43</v>
      </c>
      <c r="K4" s="834"/>
      <c r="L4" s="823"/>
      <c r="M4" s="836"/>
      <c r="N4" s="722"/>
      <c r="O4" s="72"/>
      <c r="P4" s="72"/>
    </row>
    <row r="5" spans="1:16" ht="14.1" customHeight="1">
      <c r="A5" s="183" t="s">
        <v>6</v>
      </c>
      <c r="B5" s="184"/>
      <c r="C5" s="184"/>
      <c r="D5" s="184"/>
      <c r="E5" s="184">
        <f>F5+G5+H5</f>
        <v>3</v>
      </c>
      <c r="F5" s="184">
        <v>0</v>
      </c>
      <c r="G5" s="184">
        <v>0</v>
      </c>
      <c r="H5" s="184">
        <v>3</v>
      </c>
      <c r="I5" s="184">
        <v>0</v>
      </c>
      <c r="J5" s="184">
        <v>3</v>
      </c>
      <c r="K5" s="184">
        <v>3</v>
      </c>
      <c r="L5" s="185" t="s">
        <v>298</v>
      </c>
      <c r="M5" s="184">
        <v>1703</v>
      </c>
      <c r="N5" s="841">
        <v>1</v>
      </c>
      <c r="O5" s="143"/>
      <c r="P5" s="143"/>
    </row>
    <row r="6" spans="1:16" ht="14.1" customHeight="1">
      <c r="A6" s="183" t="s">
        <v>8</v>
      </c>
      <c r="B6" s="184"/>
      <c r="C6" s="184"/>
      <c r="D6" s="184"/>
      <c r="E6" s="184">
        <f t="shared" ref="E6:E12" si="0">F6+G6+H6</f>
        <v>2</v>
      </c>
      <c r="F6" s="184">
        <v>0</v>
      </c>
      <c r="G6" s="184">
        <v>0</v>
      </c>
      <c r="H6" s="184">
        <v>2</v>
      </c>
      <c r="I6" s="184">
        <v>0</v>
      </c>
      <c r="J6" s="184">
        <v>2</v>
      </c>
      <c r="K6" s="184">
        <v>2</v>
      </c>
      <c r="L6" s="185" t="s">
        <v>299</v>
      </c>
      <c r="M6" s="184">
        <v>3017</v>
      </c>
      <c r="N6" s="842"/>
      <c r="O6" s="143"/>
      <c r="P6" s="143"/>
    </row>
    <row r="7" spans="1:16" ht="14.1" customHeight="1">
      <c r="A7" s="183" t="s">
        <v>6</v>
      </c>
      <c r="B7" s="184"/>
      <c r="C7" s="184"/>
      <c r="D7" s="184"/>
      <c r="E7" s="184">
        <f t="shared" si="0"/>
        <v>3</v>
      </c>
      <c r="F7" s="184">
        <v>0</v>
      </c>
      <c r="G7" s="184">
        <v>0</v>
      </c>
      <c r="H7" s="184">
        <v>3</v>
      </c>
      <c r="I7" s="184">
        <v>0</v>
      </c>
      <c r="J7" s="184">
        <v>3</v>
      </c>
      <c r="K7" s="184">
        <v>3</v>
      </c>
      <c r="L7" s="185" t="s">
        <v>639</v>
      </c>
      <c r="M7" s="184">
        <v>3018</v>
      </c>
      <c r="N7" s="842"/>
      <c r="O7" s="143"/>
      <c r="P7" s="143"/>
    </row>
    <row r="8" spans="1:16" ht="14.1" customHeight="1">
      <c r="A8" s="183" t="s">
        <v>6</v>
      </c>
      <c r="B8" s="184"/>
      <c r="C8" s="184"/>
      <c r="D8" s="184"/>
      <c r="E8" s="184">
        <f t="shared" si="0"/>
        <v>2</v>
      </c>
      <c r="F8" s="184">
        <v>0</v>
      </c>
      <c r="G8" s="184">
        <v>0</v>
      </c>
      <c r="H8" s="184">
        <v>2</v>
      </c>
      <c r="I8" s="184">
        <v>0</v>
      </c>
      <c r="J8" s="184">
        <v>2</v>
      </c>
      <c r="K8" s="184">
        <v>2</v>
      </c>
      <c r="L8" s="185" t="s">
        <v>300</v>
      </c>
      <c r="M8" s="184">
        <v>7896</v>
      </c>
      <c r="N8" s="842"/>
      <c r="O8" s="143"/>
      <c r="P8" s="143"/>
    </row>
    <row r="9" spans="1:16" ht="14.1" customHeight="1">
      <c r="A9" s="183" t="s">
        <v>7</v>
      </c>
      <c r="B9" s="184"/>
      <c r="C9" s="184"/>
      <c r="D9" s="184"/>
      <c r="E9" s="184">
        <f t="shared" si="0"/>
        <v>3</v>
      </c>
      <c r="F9" s="184">
        <v>0</v>
      </c>
      <c r="G9" s="184">
        <v>0</v>
      </c>
      <c r="H9" s="184">
        <v>3</v>
      </c>
      <c r="I9" s="184">
        <v>0</v>
      </c>
      <c r="J9" s="184">
        <v>3</v>
      </c>
      <c r="K9" s="184">
        <v>3</v>
      </c>
      <c r="L9" s="185" t="s">
        <v>301</v>
      </c>
      <c r="M9" s="184">
        <v>8074</v>
      </c>
      <c r="N9" s="842"/>
      <c r="O9" s="143"/>
      <c r="P9" s="143"/>
    </row>
    <row r="10" spans="1:16" ht="14.1" customHeight="1">
      <c r="A10" s="183" t="s">
        <v>7</v>
      </c>
      <c r="B10" s="184"/>
      <c r="C10" s="184"/>
      <c r="D10" s="184"/>
      <c r="E10" s="184">
        <f t="shared" si="0"/>
        <v>3</v>
      </c>
      <c r="F10" s="184">
        <v>0</v>
      </c>
      <c r="G10" s="184">
        <v>0</v>
      </c>
      <c r="H10" s="184">
        <v>3</v>
      </c>
      <c r="I10" s="184">
        <v>0</v>
      </c>
      <c r="J10" s="184">
        <v>3</v>
      </c>
      <c r="K10" s="184">
        <v>3</v>
      </c>
      <c r="L10" s="185" t="s">
        <v>302</v>
      </c>
      <c r="M10" s="184">
        <v>8078</v>
      </c>
      <c r="N10" s="842"/>
      <c r="O10" s="143"/>
      <c r="P10" s="143"/>
    </row>
    <row r="11" spans="1:16" ht="14.1" customHeight="1">
      <c r="A11" s="183" t="s">
        <v>7</v>
      </c>
      <c r="B11" s="184"/>
      <c r="C11" s="184"/>
      <c r="D11" s="184"/>
      <c r="E11" s="184">
        <f t="shared" si="0"/>
        <v>3</v>
      </c>
      <c r="F11" s="184">
        <v>0</v>
      </c>
      <c r="G11" s="184">
        <v>0</v>
      </c>
      <c r="H11" s="184">
        <v>3</v>
      </c>
      <c r="I11" s="184">
        <v>0</v>
      </c>
      <c r="J11" s="184">
        <v>3</v>
      </c>
      <c r="K11" s="184">
        <v>3</v>
      </c>
      <c r="L11" s="185" t="s">
        <v>303</v>
      </c>
      <c r="M11" s="184">
        <v>8083</v>
      </c>
      <c r="N11" s="842"/>
      <c r="O11" s="143"/>
      <c r="P11" s="143"/>
    </row>
    <row r="12" spans="1:16" ht="14.1" customHeight="1">
      <c r="A12" s="183" t="s">
        <v>8</v>
      </c>
      <c r="B12" s="184"/>
      <c r="C12" s="184"/>
      <c r="D12" s="184"/>
      <c r="E12" s="184">
        <f t="shared" si="0"/>
        <v>2</v>
      </c>
      <c r="F12" s="184">
        <v>0</v>
      </c>
      <c r="G12" s="184">
        <v>2</v>
      </c>
      <c r="H12" s="184">
        <v>0</v>
      </c>
      <c r="I12" s="184">
        <v>1</v>
      </c>
      <c r="J12" s="184">
        <v>0</v>
      </c>
      <c r="K12" s="184">
        <v>1</v>
      </c>
      <c r="L12" s="292" t="s">
        <v>640</v>
      </c>
      <c r="M12" s="293">
        <v>9168</v>
      </c>
      <c r="N12" s="843"/>
      <c r="O12" s="143"/>
      <c r="P12" s="143"/>
    </row>
    <row r="13" spans="1:16" ht="14.1" customHeight="1">
      <c r="A13" s="305"/>
      <c r="B13" s="305"/>
      <c r="C13" s="305"/>
      <c r="D13" s="305"/>
      <c r="E13" s="306">
        <f t="shared" ref="E13:J13" si="1">SUM(E5:E12)</f>
        <v>21</v>
      </c>
      <c r="F13" s="306">
        <f t="shared" si="1"/>
        <v>0</v>
      </c>
      <c r="G13" s="306">
        <f t="shared" si="1"/>
        <v>2</v>
      </c>
      <c r="H13" s="306">
        <f t="shared" si="1"/>
        <v>19</v>
      </c>
      <c r="I13" s="306">
        <f t="shared" si="1"/>
        <v>1</v>
      </c>
      <c r="J13" s="306">
        <f t="shared" si="1"/>
        <v>19</v>
      </c>
      <c r="K13" s="306">
        <f>SUM(K5:K12)</f>
        <v>20</v>
      </c>
      <c r="L13" s="840" t="s">
        <v>503</v>
      </c>
      <c r="M13" s="840"/>
      <c r="N13" s="840"/>
      <c r="O13" s="72"/>
      <c r="P13" s="72"/>
    </row>
    <row r="14" spans="1:16" ht="14.1" customHeight="1">
      <c r="A14" s="183" t="s">
        <v>8</v>
      </c>
      <c r="B14" s="184"/>
      <c r="C14" s="184"/>
      <c r="D14" s="184"/>
      <c r="E14" s="184">
        <f t="shared" ref="E14:E21" si="2">F14+G14+H14</f>
        <v>2</v>
      </c>
      <c r="F14" s="184">
        <v>0</v>
      </c>
      <c r="G14" s="184">
        <v>0</v>
      </c>
      <c r="H14" s="184">
        <v>2</v>
      </c>
      <c r="I14" s="184">
        <v>0</v>
      </c>
      <c r="J14" s="184">
        <v>2</v>
      </c>
      <c r="K14" s="184">
        <v>2</v>
      </c>
      <c r="L14" s="185" t="s">
        <v>304</v>
      </c>
      <c r="M14" s="184">
        <v>1576</v>
      </c>
      <c r="N14" s="847">
        <v>2</v>
      </c>
      <c r="O14" s="72"/>
      <c r="P14" s="72"/>
    </row>
    <row r="15" spans="1:16" ht="14.1" customHeight="1">
      <c r="A15" s="183" t="s">
        <v>59</v>
      </c>
      <c r="B15" s="184"/>
      <c r="C15" s="184"/>
      <c r="D15" s="184">
        <v>8083</v>
      </c>
      <c r="E15" s="184">
        <f t="shared" si="2"/>
        <v>3</v>
      </c>
      <c r="F15" s="184">
        <v>0</v>
      </c>
      <c r="G15" s="184">
        <v>3</v>
      </c>
      <c r="H15" s="184">
        <v>0</v>
      </c>
      <c r="I15" s="184">
        <v>1</v>
      </c>
      <c r="J15" s="184">
        <v>0</v>
      </c>
      <c r="K15" s="184">
        <v>1</v>
      </c>
      <c r="L15" s="185" t="s">
        <v>305</v>
      </c>
      <c r="M15" s="184">
        <v>2172</v>
      </c>
      <c r="N15" s="847"/>
      <c r="O15" s="72"/>
      <c r="P15" s="72"/>
    </row>
    <row r="16" spans="1:16" ht="14.1" customHeight="1">
      <c r="A16" s="183" t="s">
        <v>7</v>
      </c>
      <c r="B16" s="184"/>
      <c r="C16" s="184"/>
      <c r="D16" s="184">
        <v>1703</v>
      </c>
      <c r="E16" s="184">
        <f t="shared" si="2"/>
        <v>3</v>
      </c>
      <c r="F16" s="184">
        <v>0</v>
      </c>
      <c r="G16" s="184">
        <v>0</v>
      </c>
      <c r="H16" s="184">
        <v>3</v>
      </c>
      <c r="I16" s="184">
        <v>0</v>
      </c>
      <c r="J16" s="184">
        <v>3</v>
      </c>
      <c r="K16" s="184">
        <v>3</v>
      </c>
      <c r="L16" s="185" t="s">
        <v>666</v>
      </c>
      <c r="M16" s="184">
        <v>8042</v>
      </c>
      <c r="N16" s="847"/>
      <c r="O16" s="72"/>
      <c r="P16" s="72"/>
    </row>
    <row r="17" spans="1:16" ht="14.1" customHeight="1">
      <c r="A17" s="183" t="s">
        <v>7</v>
      </c>
      <c r="B17" s="184"/>
      <c r="C17" s="184"/>
      <c r="D17" s="184">
        <v>8078</v>
      </c>
      <c r="E17" s="184">
        <f t="shared" si="2"/>
        <v>3</v>
      </c>
      <c r="F17" s="184">
        <v>0</v>
      </c>
      <c r="G17" s="184">
        <v>0</v>
      </c>
      <c r="H17" s="184">
        <v>3</v>
      </c>
      <c r="I17" s="184">
        <v>0</v>
      </c>
      <c r="J17" s="184">
        <v>3</v>
      </c>
      <c r="K17" s="184">
        <v>3</v>
      </c>
      <c r="L17" s="185" t="s">
        <v>306</v>
      </c>
      <c r="M17" s="184">
        <v>8075</v>
      </c>
      <c r="N17" s="847"/>
      <c r="O17" s="72"/>
      <c r="P17" s="72"/>
    </row>
    <row r="18" spans="1:16" ht="14.1" customHeight="1">
      <c r="A18" s="183" t="s">
        <v>6</v>
      </c>
      <c r="B18" s="184"/>
      <c r="C18" s="184"/>
      <c r="D18" s="184">
        <v>3018</v>
      </c>
      <c r="E18" s="184">
        <f t="shared" si="2"/>
        <v>2</v>
      </c>
      <c r="F18" s="184">
        <v>0</v>
      </c>
      <c r="G18" s="184">
        <v>0</v>
      </c>
      <c r="H18" s="184">
        <v>2</v>
      </c>
      <c r="I18" s="184">
        <v>0</v>
      </c>
      <c r="J18" s="184">
        <v>2</v>
      </c>
      <c r="K18" s="184">
        <v>2</v>
      </c>
      <c r="L18" s="185" t="s">
        <v>307</v>
      </c>
      <c r="M18" s="184">
        <v>8744</v>
      </c>
      <c r="N18" s="847"/>
      <c r="O18" s="72"/>
      <c r="P18" s="72"/>
    </row>
    <row r="19" spans="1:16" ht="14.1" customHeight="1">
      <c r="A19" s="183" t="s">
        <v>5</v>
      </c>
      <c r="B19" s="184"/>
      <c r="C19" s="184"/>
      <c r="D19" s="184">
        <v>8078</v>
      </c>
      <c r="E19" s="184">
        <f t="shared" si="2"/>
        <v>3</v>
      </c>
      <c r="F19" s="184">
        <v>0</v>
      </c>
      <c r="G19" s="184">
        <v>0</v>
      </c>
      <c r="H19" s="184">
        <v>3</v>
      </c>
      <c r="I19" s="184">
        <v>0</v>
      </c>
      <c r="J19" s="184">
        <v>3</v>
      </c>
      <c r="K19" s="184">
        <v>3</v>
      </c>
      <c r="L19" s="185" t="s">
        <v>308</v>
      </c>
      <c r="M19" s="184">
        <v>9345</v>
      </c>
      <c r="N19" s="847"/>
      <c r="O19" s="72"/>
      <c r="P19" s="72"/>
    </row>
    <row r="20" spans="1:16" ht="14.1" customHeight="1">
      <c r="A20" s="183" t="s">
        <v>5</v>
      </c>
      <c r="B20" s="184"/>
      <c r="C20" s="184"/>
      <c r="D20" s="184">
        <v>8074</v>
      </c>
      <c r="E20" s="184">
        <f t="shared" si="2"/>
        <v>3</v>
      </c>
      <c r="F20" s="184">
        <v>0</v>
      </c>
      <c r="G20" s="184">
        <v>0</v>
      </c>
      <c r="H20" s="184">
        <v>3</v>
      </c>
      <c r="I20" s="184">
        <v>0</v>
      </c>
      <c r="J20" s="184">
        <v>3</v>
      </c>
      <c r="K20" s="184">
        <v>3</v>
      </c>
      <c r="L20" s="185" t="s">
        <v>641</v>
      </c>
      <c r="M20" s="184">
        <v>9626</v>
      </c>
      <c r="N20" s="847"/>
      <c r="O20" s="72"/>
      <c r="P20" s="72"/>
    </row>
    <row r="21" spans="1:16" ht="14.1" customHeight="1">
      <c r="A21" s="183" t="s">
        <v>6</v>
      </c>
      <c r="B21" s="184"/>
      <c r="C21" s="184"/>
      <c r="D21" s="184"/>
      <c r="E21" s="184">
        <f t="shared" si="2"/>
        <v>3</v>
      </c>
      <c r="F21" s="184">
        <v>0</v>
      </c>
      <c r="G21" s="184">
        <v>0</v>
      </c>
      <c r="H21" s="184">
        <v>3</v>
      </c>
      <c r="I21" s="184">
        <v>0</v>
      </c>
      <c r="J21" s="184">
        <v>3</v>
      </c>
      <c r="K21" s="184">
        <v>3</v>
      </c>
      <c r="L21" s="185" t="s">
        <v>309</v>
      </c>
      <c r="M21" s="184">
        <v>9651</v>
      </c>
      <c r="N21" s="847"/>
      <c r="O21" s="72"/>
      <c r="P21" s="72"/>
    </row>
    <row r="22" spans="1:16" ht="14.1" customHeight="1">
      <c r="A22" s="305"/>
      <c r="B22" s="305"/>
      <c r="C22" s="305"/>
      <c r="D22" s="305"/>
      <c r="E22" s="306">
        <f t="shared" ref="E22:K22" si="3">SUM(E14:E21)</f>
        <v>22</v>
      </c>
      <c r="F22" s="306">
        <f t="shared" si="3"/>
        <v>0</v>
      </c>
      <c r="G22" s="306">
        <f t="shared" si="3"/>
        <v>3</v>
      </c>
      <c r="H22" s="306">
        <f t="shared" si="3"/>
        <v>19</v>
      </c>
      <c r="I22" s="306">
        <f t="shared" si="3"/>
        <v>1</v>
      </c>
      <c r="J22" s="306">
        <f t="shared" si="3"/>
        <v>19</v>
      </c>
      <c r="K22" s="306">
        <f t="shared" si="3"/>
        <v>20</v>
      </c>
      <c r="L22" s="844" t="s">
        <v>503</v>
      </c>
      <c r="M22" s="845"/>
      <c r="N22" s="846"/>
      <c r="O22" s="72"/>
      <c r="P22" s="72"/>
    </row>
    <row r="23" spans="1:16" ht="14.1" customHeight="1">
      <c r="A23" s="183" t="s">
        <v>61</v>
      </c>
      <c r="B23" s="184"/>
      <c r="C23" s="184"/>
      <c r="D23" s="184"/>
      <c r="E23" s="184">
        <f t="shared" ref="E23:E29" si="4">F23+G23+H23</f>
        <v>2</v>
      </c>
      <c r="F23" s="184">
        <v>0</v>
      </c>
      <c r="G23" s="184">
        <v>0</v>
      </c>
      <c r="H23" s="184">
        <v>2</v>
      </c>
      <c r="I23" s="184">
        <v>0</v>
      </c>
      <c r="J23" s="184">
        <v>2</v>
      </c>
      <c r="K23" s="184">
        <v>2</v>
      </c>
      <c r="L23" s="185" t="s">
        <v>310</v>
      </c>
      <c r="M23" s="184">
        <v>1040</v>
      </c>
      <c r="N23" s="847">
        <v>3</v>
      </c>
      <c r="O23" s="72"/>
      <c r="P23" s="72"/>
    </row>
    <row r="24" spans="1:16" ht="14.1" customHeight="1">
      <c r="A24" s="183" t="s">
        <v>59</v>
      </c>
      <c r="B24" s="184"/>
      <c r="C24" s="184"/>
      <c r="D24" s="184">
        <v>8075</v>
      </c>
      <c r="E24" s="184">
        <f t="shared" si="4"/>
        <v>3</v>
      </c>
      <c r="F24" s="184">
        <v>0</v>
      </c>
      <c r="G24" s="184">
        <v>0</v>
      </c>
      <c r="H24" s="184">
        <v>3</v>
      </c>
      <c r="I24" s="184">
        <v>0</v>
      </c>
      <c r="J24" s="184">
        <v>3</v>
      </c>
      <c r="K24" s="184">
        <v>3</v>
      </c>
      <c r="L24" s="185" t="s">
        <v>532</v>
      </c>
      <c r="M24" s="184">
        <v>2173</v>
      </c>
      <c r="N24" s="847"/>
      <c r="O24" s="72"/>
      <c r="P24" s="72"/>
    </row>
    <row r="25" spans="1:16" ht="14.1" customHeight="1">
      <c r="A25" s="183" t="s">
        <v>5</v>
      </c>
      <c r="B25" s="184"/>
      <c r="C25" s="184"/>
      <c r="D25" s="184"/>
      <c r="E25" s="184">
        <f t="shared" si="4"/>
        <v>2</v>
      </c>
      <c r="F25" s="184">
        <v>0</v>
      </c>
      <c r="G25" s="184">
        <v>0</v>
      </c>
      <c r="H25" s="184">
        <v>2</v>
      </c>
      <c r="I25" s="184">
        <v>0</v>
      </c>
      <c r="J25" s="184">
        <v>2</v>
      </c>
      <c r="K25" s="184">
        <v>2</v>
      </c>
      <c r="L25" s="185" t="s">
        <v>311</v>
      </c>
      <c r="M25" s="184">
        <v>5784</v>
      </c>
      <c r="N25" s="847"/>
      <c r="O25" s="72"/>
      <c r="P25" s="72"/>
    </row>
    <row r="26" spans="1:16" ht="14.1" customHeight="1">
      <c r="A26" s="183" t="s">
        <v>61</v>
      </c>
      <c r="B26" s="184"/>
      <c r="C26" s="184"/>
      <c r="D26" s="184"/>
      <c r="E26" s="184">
        <f t="shared" si="4"/>
        <v>2</v>
      </c>
      <c r="F26" s="184">
        <v>0</v>
      </c>
      <c r="G26" s="184">
        <v>0</v>
      </c>
      <c r="H26" s="184">
        <v>2</v>
      </c>
      <c r="I26" s="184">
        <v>0</v>
      </c>
      <c r="J26" s="184">
        <v>2</v>
      </c>
      <c r="K26" s="184">
        <v>2</v>
      </c>
      <c r="L26" s="185" t="s">
        <v>448</v>
      </c>
      <c r="M26" s="184">
        <v>7106</v>
      </c>
      <c r="N26" s="847"/>
      <c r="O26" s="72"/>
      <c r="P26" s="72"/>
    </row>
    <row r="27" spans="1:16" ht="14.1" customHeight="1">
      <c r="A27" s="183" t="s">
        <v>7</v>
      </c>
      <c r="B27" s="184"/>
      <c r="C27" s="184"/>
      <c r="D27" s="184">
        <v>8042</v>
      </c>
      <c r="E27" s="184">
        <f t="shared" si="4"/>
        <v>3</v>
      </c>
      <c r="F27" s="184">
        <v>0</v>
      </c>
      <c r="G27" s="184">
        <v>0</v>
      </c>
      <c r="H27" s="184">
        <v>3</v>
      </c>
      <c r="I27" s="184">
        <v>0</v>
      </c>
      <c r="J27" s="184">
        <v>3</v>
      </c>
      <c r="K27" s="184">
        <v>3</v>
      </c>
      <c r="L27" s="185" t="s">
        <v>312</v>
      </c>
      <c r="M27" s="184">
        <v>8082</v>
      </c>
      <c r="N27" s="847"/>
      <c r="O27" s="72"/>
      <c r="P27" s="72"/>
    </row>
    <row r="28" spans="1:16" ht="14.1" customHeight="1">
      <c r="A28" s="183" t="s">
        <v>7</v>
      </c>
      <c r="B28" s="184"/>
      <c r="C28" s="184"/>
      <c r="D28" s="184">
        <v>8074</v>
      </c>
      <c r="E28" s="184">
        <f t="shared" si="4"/>
        <v>3</v>
      </c>
      <c r="F28" s="184">
        <v>0</v>
      </c>
      <c r="G28" s="184">
        <v>0</v>
      </c>
      <c r="H28" s="184">
        <v>3</v>
      </c>
      <c r="I28" s="184">
        <v>0</v>
      </c>
      <c r="J28" s="184">
        <v>3</v>
      </c>
      <c r="K28" s="184">
        <v>3</v>
      </c>
      <c r="L28" s="185" t="s">
        <v>313</v>
      </c>
      <c r="M28" s="184">
        <v>8086</v>
      </c>
      <c r="N28" s="847"/>
      <c r="O28" s="72"/>
      <c r="P28" s="72"/>
    </row>
    <row r="29" spans="1:16" ht="14.1" customHeight="1">
      <c r="A29" s="183" t="s">
        <v>5</v>
      </c>
      <c r="B29" s="184"/>
      <c r="C29" s="184"/>
      <c r="D29" s="184">
        <v>8075</v>
      </c>
      <c r="E29" s="184">
        <f t="shared" si="4"/>
        <v>3</v>
      </c>
      <c r="F29" s="184">
        <v>0</v>
      </c>
      <c r="G29" s="184">
        <v>0</v>
      </c>
      <c r="H29" s="184">
        <v>3</v>
      </c>
      <c r="I29" s="184">
        <v>0</v>
      </c>
      <c r="J29" s="184">
        <v>3</v>
      </c>
      <c r="K29" s="184">
        <v>3</v>
      </c>
      <c r="L29" s="185" t="s">
        <v>314</v>
      </c>
      <c r="M29" s="184">
        <v>9639</v>
      </c>
      <c r="N29" s="847"/>
      <c r="O29" s="72"/>
      <c r="P29" s="72"/>
    </row>
    <row r="30" spans="1:16" ht="14.1" customHeight="1">
      <c r="A30" s="306"/>
      <c r="B30" s="306"/>
      <c r="C30" s="306"/>
      <c r="D30" s="306"/>
      <c r="E30" s="306">
        <f t="shared" ref="E30:K30" si="5">SUM(E23:E29)</f>
        <v>18</v>
      </c>
      <c r="F30" s="306">
        <f t="shared" si="5"/>
        <v>0</v>
      </c>
      <c r="G30" s="306">
        <f t="shared" si="5"/>
        <v>0</v>
      </c>
      <c r="H30" s="306">
        <f t="shared" si="5"/>
        <v>18</v>
      </c>
      <c r="I30" s="306">
        <f t="shared" si="5"/>
        <v>0</v>
      </c>
      <c r="J30" s="306">
        <f t="shared" si="5"/>
        <v>18</v>
      </c>
      <c r="K30" s="306">
        <f t="shared" si="5"/>
        <v>18</v>
      </c>
      <c r="L30" s="848" t="s">
        <v>503</v>
      </c>
      <c r="M30" s="849"/>
      <c r="N30" s="850"/>
      <c r="O30" s="72"/>
      <c r="P30" s="72"/>
    </row>
    <row r="31" spans="1:16" ht="14.1" customHeight="1">
      <c r="A31" s="183"/>
      <c r="B31" s="184"/>
      <c r="C31" s="184"/>
      <c r="D31" s="184"/>
      <c r="E31" s="184">
        <f t="shared" ref="E31:E39" si="6">F31+G31+H31</f>
        <v>0</v>
      </c>
      <c r="F31" s="184"/>
      <c r="G31" s="184"/>
      <c r="H31" s="184"/>
      <c r="I31" s="184"/>
      <c r="J31" s="184">
        <v>3</v>
      </c>
      <c r="K31" s="184">
        <v>3</v>
      </c>
      <c r="L31" s="185" t="s">
        <v>143</v>
      </c>
      <c r="M31" s="184">
        <v>0</v>
      </c>
      <c r="N31" s="841">
        <v>4</v>
      </c>
      <c r="O31" s="72"/>
      <c r="P31" s="72"/>
    </row>
    <row r="32" spans="1:16" ht="14.1" customHeight="1">
      <c r="A32" s="183" t="s">
        <v>5</v>
      </c>
      <c r="B32" s="184"/>
      <c r="C32" s="184"/>
      <c r="D32" s="184">
        <v>8093</v>
      </c>
      <c r="E32" s="184">
        <f t="shared" si="6"/>
        <v>3</v>
      </c>
      <c r="F32" s="184">
        <v>0</v>
      </c>
      <c r="G32" s="184">
        <v>3</v>
      </c>
      <c r="H32" s="184">
        <v>0</v>
      </c>
      <c r="I32" s="184">
        <v>1</v>
      </c>
      <c r="J32" s="184">
        <v>0</v>
      </c>
      <c r="K32" s="184">
        <v>1</v>
      </c>
      <c r="L32" s="185" t="s">
        <v>315</v>
      </c>
      <c r="M32" s="184">
        <v>20</v>
      </c>
      <c r="N32" s="842"/>
      <c r="O32" s="72"/>
      <c r="P32" s="72"/>
    </row>
    <row r="33" spans="1:16" ht="14.1" customHeight="1">
      <c r="A33" s="183" t="s">
        <v>5</v>
      </c>
      <c r="B33" s="851" t="s">
        <v>668</v>
      </c>
      <c r="C33" s="852"/>
      <c r="D33" s="852"/>
      <c r="E33" s="852"/>
      <c r="F33" s="852"/>
      <c r="G33" s="852"/>
      <c r="H33" s="853"/>
      <c r="I33" s="184">
        <v>2</v>
      </c>
      <c r="J33" s="184">
        <v>0</v>
      </c>
      <c r="K33" s="184">
        <v>2</v>
      </c>
      <c r="L33" s="185" t="s">
        <v>316</v>
      </c>
      <c r="M33" s="184">
        <v>7045</v>
      </c>
      <c r="N33" s="842"/>
      <c r="O33" s="72"/>
      <c r="P33" s="72"/>
    </row>
    <row r="34" spans="1:16" ht="14.1" customHeight="1">
      <c r="A34" s="183" t="s">
        <v>5</v>
      </c>
      <c r="B34" s="851" t="s">
        <v>667</v>
      </c>
      <c r="C34" s="852"/>
      <c r="D34" s="852"/>
      <c r="E34" s="852"/>
      <c r="F34" s="852"/>
      <c r="G34" s="852"/>
      <c r="H34" s="853"/>
      <c r="I34" s="184">
        <v>2</v>
      </c>
      <c r="J34" s="184">
        <v>0</v>
      </c>
      <c r="K34" s="184">
        <v>2</v>
      </c>
      <c r="L34" s="185" t="s">
        <v>317</v>
      </c>
      <c r="M34" s="184">
        <v>7346</v>
      </c>
      <c r="N34" s="842"/>
      <c r="O34" s="72"/>
      <c r="P34" s="72"/>
    </row>
    <row r="35" spans="1:16" ht="14.1" customHeight="1">
      <c r="A35" s="183" t="s">
        <v>5</v>
      </c>
      <c r="B35" s="184"/>
      <c r="C35" s="184"/>
      <c r="D35" s="184">
        <v>8074</v>
      </c>
      <c r="E35" s="184">
        <f t="shared" si="6"/>
        <v>3</v>
      </c>
      <c r="F35" s="184">
        <v>0</v>
      </c>
      <c r="G35" s="184">
        <v>3</v>
      </c>
      <c r="H35" s="184">
        <v>0</v>
      </c>
      <c r="I35" s="184">
        <v>1</v>
      </c>
      <c r="J35" s="184">
        <v>0</v>
      </c>
      <c r="K35" s="184">
        <v>1</v>
      </c>
      <c r="L35" s="185" t="s">
        <v>318</v>
      </c>
      <c r="M35" s="184">
        <v>8091</v>
      </c>
      <c r="N35" s="842"/>
      <c r="O35" s="72"/>
      <c r="P35" s="72"/>
    </row>
    <row r="36" spans="1:16" ht="14.1" customHeight="1">
      <c r="A36" s="183" t="s">
        <v>5</v>
      </c>
      <c r="B36" s="184"/>
      <c r="C36" s="184"/>
      <c r="D36" s="184">
        <v>8075</v>
      </c>
      <c r="E36" s="184">
        <f t="shared" si="6"/>
        <v>3</v>
      </c>
      <c r="F36" s="184">
        <v>0</v>
      </c>
      <c r="G36" s="184">
        <v>0</v>
      </c>
      <c r="H36" s="184">
        <v>3</v>
      </c>
      <c r="I36" s="184">
        <v>0</v>
      </c>
      <c r="J36" s="184">
        <v>3</v>
      </c>
      <c r="K36" s="184">
        <v>3</v>
      </c>
      <c r="L36" s="185" t="s">
        <v>319</v>
      </c>
      <c r="M36" s="184">
        <v>8093</v>
      </c>
      <c r="N36" s="842"/>
      <c r="O36" s="72"/>
      <c r="P36" s="72"/>
    </row>
    <row r="37" spans="1:16" ht="14.1" customHeight="1">
      <c r="A37" s="183" t="s">
        <v>59</v>
      </c>
      <c r="B37" s="184"/>
      <c r="C37" s="184"/>
      <c r="D37" s="184">
        <v>8086</v>
      </c>
      <c r="E37" s="184">
        <f t="shared" si="6"/>
        <v>3</v>
      </c>
      <c r="F37" s="184">
        <v>0</v>
      </c>
      <c r="G37" s="184">
        <v>3</v>
      </c>
      <c r="H37" s="184">
        <v>0</v>
      </c>
      <c r="I37" s="184">
        <v>1</v>
      </c>
      <c r="J37" s="184">
        <v>0</v>
      </c>
      <c r="K37" s="184">
        <v>1</v>
      </c>
      <c r="L37" s="185" t="s">
        <v>320</v>
      </c>
      <c r="M37" s="184">
        <v>9622</v>
      </c>
      <c r="N37" s="842"/>
      <c r="O37" s="72"/>
      <c r="P37" s="72"/>
    </row>
    <row r="38" spans="1:16" ht="14.1" customHeight="1">
      <c r="A38" s="183" t="s">
        <v>5</v>
      </c>
      <c r="B38" s="184"/>
      <c r="C38" s="184"/>
      <c r="D38" s="184">
        <v>9626</v>
      </c>
      <c r="E38" s="184">
        <f t="shared" si="6"/>
        <v>2</v>
      </c>
      <c r="F38" s="184">
        <v>0</v>
      </c>
      <c r="G38" s="184">
        <v>0</v>
      </c>
      <c r="H38" s="184">
        <v>2</v>
      </c>
      <c r="I38" s="184">
        <v>0</v>
      </c>
      <c r="J38" s="184">
        <v>2</v>
      </c>
      <c r="K38" s="184">
        <v>2</v>
      </c>
      <c r="L38" s="185" t="s">
        <v>321</v>
      </c>
      <c r="M38" s="184">
        <v>9631</v>
      </c>
      <c r="N38" s="842"/>
      <c r="O38" s="72"/>
      <c r="P38" s="72"/>
    </row>
    <row r="39" spans="1:16" ht="14.1" customHeight="1">
      <c r="A39" s="183" t="s">
        <v>5</v>
      </c>
      <c r="B39" s="184"/>
      <c r="C39" s="184"/>
      <c r="D39" s="184">
        <v>9639</v>
      </c>
      <c r="E39" s="184">
        <f t="shared" si="6"/>
        <v>3</v>
      </c>
      <c r="F39" s="184">
        <v>0</v>
      </c>
      <c r="G39" s="184">
        <v>0</v>
      </c>
      <c r="H39" s="184">
        <v>3</v>
      </c>
      <c r="I39" s="184">
        <v>0</v>
      </c>
      <c r="J39" s="184">
        <v>3</v>
      </c>
      <c r="K39" s="184">
        <v>3</v>
      </c>
      <c r="L39" s="292" t="s">
        <v>322</v>
      </c>
      <c r="M39" s="293">
        <v>9638</v>
      </c>
      <c r="N39" s="842"/>
      <c r="O39" s="72"/>
      <c r="P39" s="72"/>
    </row>
    <row r="40" spans="1:16" ht="14.1" customHeight="1">
      <c r="A40" s="306"/>
      <c r="B40" s="306"/>
      <c r="C40" s="306"/>
      <c r="D40" s="306"/>
      <c r="E40" s="306">
        <f t="shared" ref="E40:K40" si="7">SUM(E31:E39)</f>
        <v>17</v>
      </c>
      <c r="F40" s="306">
        <f t="shared" si="7"/>
        <v>0</v>
      </c>
      <c r="G40" s="306">
        <f t="shared" si="7"/>
        <v>9</v>
      </c>
      <c r="H40" s="306">
        <f t="shared" si="7"/>
        <v>8</v>
      </c>
      <c r="I40" s="306">
        <f t="shared" si="7"/>
        <v>7</v>
      </c>
      <c r="J40" s="306">
        <f t="shared" si="7"/>
        <v>11</v>
      </c>
      <c r="K40" s="306">
        <f t="shared" si="7"/>
        <v>18</v>
      </c>
      <c r="L40" s="840" t="s">
        <v>503</v>
      </c>
      <c r="M40" s="840"/>
      <c r="N40" s="840"/>
      <c r="O40" s="72"/>
      <c r="P40" s="72"/>
    </row>
    <row r="41" spans="1:16" ht="14.1" customHeight="1">
      <c r="A41" s="184"/>
      <c r="B41" s="184"/>
      <c r="C41" s="184"/>
      <c r="D41" s="184"/>
      <c r="E41" s="184">
        <f>F41+G41+H41</f>
        <v>3</v>
      </c>
      <c r="F41" s="184">
        <v>0</v>
      </c>
      <c r="G41" s="184">
        <v>0</v>
      </c>
      <c r="H41" s="184">
        <v>3</v>
      </c>
      <c r="I41" s="184">
        <v>0</v>
      </c>
      <c r="J41" s="184">
        <v>3</v>
      </c>
      <c r="K41" s="184">
        <v>3</v>
      </c>
      <c r="L41" s="185" t="s">
        <v>642</v>
      </c>
      <c r="M41" s="184"/>
      <c r="N41" s="837" t="s">
        <v>158</v>
      </c>
      <c r="O41" s="72"/>
      <c r="P41" s="72"/>
    </row>
    <row r="42" spans="1:16" ht="14.1" customHeight="1">
      <c r="A42" s="184"/>
      <c r="B42" s="184"/>
      <c r="C42" s="184"/>
      <c r="D42" s="184">
        <v>2173</v>
      </c>
      <c r="E42" s="184">
        <f t="shared" ref="E42:E49" si="8">F42+G42+H42</f>
        <v>3</v>
      </c>
      <c r="F42" s="184">
        <v>0</v>
      </c>
      <c r="G42" s="184">
        <v>0</v>
      </c>
      <c r="H42" s="184">
        <v>3</v>
      </c>
      <c r="I42" s="184">
        <v>0</v>
      </c>
      <c r="J42" s="184">
        <v>3</v>
      </c>
      <c r="K42" s="184">
        <v>3</v>
      </c>
      <c r="L42" s="185" t="s">
        <v>643</v>
      </c>
      <c r="M42" s="184"/>
      <c r="N42" s="838"/>
      <c r="O42" s="72"/>
      <c r="P42" s="72"/>
    </row>
    <row r="43" spans="1:16" ht="14.1" customHeight="1">
      <c r="A43" s="184"/>
      <c r="B43" s="184"/>
      <c r="C43" s="184"/>
      <c r="D43" s="184">
        <v>8744</v>
      </c>
      <c r="E43" s="184">
        <f t="shared" si="8"/>
        <v>2</v>
      </c>
      <c r="F43" s="184">
        <v>0</v>
      </c>
      <c r="G43" s="184">
        <v>0</v>
      </c>
      <c r="H43" s="184">
        <v>2</v>
      </c>
      <c r="I43" s="184">
        <v>0</v>
      </c>
      <c r="J43" s="184">
        <v>2</v>
      </c>
      <c r="K43" s="184">
        <v>2</v>
      </c>
      <c r="L43" s="185" t="s">
        <v>534</v>
      </c>
      <c r="M43" s="184"/>
      <c r="N43" s="838"/>
      <c r="O43" s="72"/>
      <c r="P43" s="72"/>
    </row>
    <row r="44" spans="1:16" ht="14.1" customHeight="1">
      <c r="A44" s="184"/>
      <c r="B44" s="184"/>
      <c r="C44" s="184"/>
      <c r="D44" s="184">
        <v>8086</v>
      </c>
      <c r="E44" s="184">
        <f t="shared" si="8"/>
        <v>2</v>
      </c>
      <c r="F44" s="184">
        <v>0</v>
      </c>
      <c r="G44" s="184">
        <v>0</v>
      </c>
      <c r="H44" s="184">
        <v>2</v>
      </c>
      <c r="I44" s="184">
        <v>0</v>
      </c>
      <c r="J44" s="184">
        <v>2</v>
      </c>
      <c r="K44" s="184">
        <v>2</v>
      </c>
      <c r="L44" s="185" t="s">
        <v>141</v>
      </c>
      <c r="M44" s="184"/>
      <c r="N44" s="838"/>
      <c r="O44" s="72"/>
      <c r="P44" s="72"/>
    </row>
    <row r="45" spans="1:16" ht="14.1" customHeight="1">
      <c r="A45" s="184"/>
      <c r="B45" s="184"/>
      <c r="C45" s="184"/>
      <c r="D45" s="184">
        <v>9639</v>
      </c>
      <c r="E45" s="184">
        <f t="shared" si="8"/>
        <v>3</v>
      </c>
      <c r="F45" s="184">
        <v>0</v>
      </c>
      <c r="G45" s="184">
        <v>0</v>
      </c>
      <c r="H45" s="184">
        <v>3</v>
      </c>
      <c r="I45" s="184">
        <v>0</v>
      </c>
      <c r="J45" s="184">
        <v>3</v>
      </c>
      <c r="K45" s="184">
        <v>3</v>
      </c>
      <c r="L45" s="185" t="s">
        <v>535</v>
      </c>
      <c r="M45" s="184"/>
      <c r="N45" s="838"/>
      <c r="O45" s="72"/>
      <c r="P45" s="72"/>
    </row>
    <row r="46" spans="1:16" ht="14.1" customHeight="1">
      <c r="A46" s="184"/>
      <c r="B46" s="184"/>
      <c r="C46" s="184"/>
      <c r="D46" s="184">
        <v>9639</v>
      </c>
      <c r="E46" s="184">
        <f t="shared" si="8"/>
        <v>3</v>
      </c>
      <c r="F46" s="184">
        <v>0</v>
      </c>
      <c r="G46" s="184">
        <v>3</v>
      </c>
      <c r="H46" s="184">
        <v>0</v>
      </c>
      <c r="I46" s="184">
        <v>1</v>
      </c>
      <c r="J46" s="184">
        <v>0</v>
      </c>
      <c r="K46" s="184">
        <v>1</v>
      </c>
      <c r="L46" s="185" t="s">
        <v>669</v>
      </c>
      <c r="M46" s="184"/>
      <c r="N46" s="838"/>
      <c r="O46" s="72"/>
      <c r="P46" s="72"/>
    </row>
    <row r="47" spans="1:16" ht="14.1" customHeight="1">
      <c r="A47" s="184"/>
      <c r="B47" s="184"/>
      <c r="C47" s="184">
        <v>2172</v>
      </c>
      <c r="D47" s="184">
        <v>7896</v>
      </c>
      <c r="E47" s="184">
        <f t="shared" si="8"/>
        <v>3</v>
      </c>
      <c r="F47" s="184">
        <v>0</v>
      </c>
      <c r="G47" s="184">
        <v>0</v>
      </c>
      <c r="H47" s="184">
        <v>3</v>
      </c>
      <c r="I47" s="184">
        <v>0</v>
      </c>
      <c r="J47" s="184">
        <v>3</v>
      </c>
      <c r="K47" s="184">
        <v>3</v>
      </c>
      <c r="L47" s="185" t="s">
        <v>536</v>
      </c>
      <c r="M47" s="184"/>
      <c r="N47" s="838"/>
      <c r="O47" s="72"/>
      <c r="P47" s="72"/>
    </row>
    <row r="48" spans="1:16" ht="14.1" customHeight="1">
      <c r="A48" s="184"/>
      <c r="B48" s="184"/>
      <c r="C48" s="184"/>
      <c r="D48" s="184">
        <v>9626</v>
      </c>
      <c r="E48" s="184">
        <f t="shared" si="8"/>
        <v>3</v>
      </c>
      <c r="F48" s="184">
        <v>0</v>
      </c>
      <c r="G48" s="184">
        <v>0</v>
      </c>
      <c r="H48" s="184">
        <v>3</v>
      </c>
      <c r="I48" s="184">
        <v>0</v>
      </c>
      <c r="J48" s="184">
        <v>3</v>
      </c>
      <c r="K48" s="184">
        <v>3</v>
      </c>
      <c r="L48" s="185" t="s">
        <v>537</v>
      </c>
      <c r="M48" s="184"/>
      <c r="N48" s="838"/>
      <c r="O48" s="72"/>
      <c r="P48" s="72"/>
    </row>
    <row r="49" spans="1:16" s="144" customFormat="1" ht="14.1" customHeight="1">
      <c r="A49" s="184"/>
      <c r="B49" s="184"/>
      <c r="C49" s="184"/>
      <c r="D49" s="183" t="s">
        <v>533</v>
      </c>
      <c r="E49" s="184">
        <f t="shared" si="8"/>
        <v>3</v>
      </c>
      <c r="F49" s="184">
        <v>0</v>
      </c>
      <c r="G49" s="184">
        <v>3</v>
      </c>
      <c r="H49" s="184">
        <v>0</v>
      </c>
      <c r="I49" s="184">
        <v>1</v>
      </c>
      <c r="J49" s="184">
        <v>0</v>
      </c>
      <c r="K49" s="184">
        <v>1</v>
      </c>
      <c r="L49" s="185" t="s">
        <v>670</v>
      </c>
      <c r="M49" s="184"/>
      <c r="N49" s="839"/>
      <c r="O49" s="71"/>
      <c r="P49" s="71"/>
    </row>
    <row r="50" spans="1:16" ht="14.1" customHeight="1">
      <c r="A50" s="832" t="s">
        <v>538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  <c r="O50" s="72"/>
      <c r="P50" s="72"/>
    </row>
    <row r="51" spans="1:16" ht="14.1" customHeight="1">
      <c r="A51" s="184"/>
      <c r="B51" s="184"/>
      <c r="C51" s="184"/>
      <c r="D51" s="184"/>
      <c r="E51" s="184">
        <f>F51+G51+H51</f>
        <v>3</v>
      </c>
      <c r="F51" s="184">
        <v>0</v>
      </c>
      <c r="G51" s="184">
        <v>0</v>
      </c>
      <c r="H51" s="184">
        <v>3</v>
      </c>
      <c r="I51" s="184">
        <v>0</v>
      </c>
      <c r="J51" s="184">
        <v>3</v>
      </c>
      <c r="K51" s="184">
        <v>3</v>
      </c>
      <c r="L51" s="185" t="s">
        <v>133</v>
      </c>
      <c r="M51" s="184"/>
      <c r="N51" s="837" t="s">
        <v>543</v>
      </c>
      <c r="O51" s="72"/>
      <c r="P51" s="72"/>
    </row>
    <row r="52" spans="1:16" ht="14.1" customHeight="1">
      <c r="A52" s="184"/>
      <c r="B52" s="184"/>
      <c r="C52" s="184"/>
      <c r="D52" s="184"/>
      <c r="E52" s="184">
        <f t="shared" ref="E52:E56" si="9">F52+G52+H52</f>
        <v>3</v>
      </c>
      <c r="F52" s="184">
        <v>0</v>
      </c>
      <c r="G52" s="184">
        <v>0</v>
      </c>
      <c r="H52" s="184">
        <v>3</v>
      </c>
      <c r="I52" s="184">
        <v>0</v>
      </c>
      <c r="J52" s="184">
        <v>3</v>
      </c>
      <c r="K52" s="184">
        <v>3</v>
      </c>
      <c r="L52" s="185" t="s">
        <v>539</v>
      </c>
      <c r="M52" s="184"/>
      <c r="N52" s="838"/>
    </row>
    <row r="53" spans="1:16" ht="14.1" customHeight="1">
      <c r="A53" s="184"/>
      <c r="B53" s="184"/>
      <c r="C53" s="184"/>
      <c r="D53" s="184"/>
      <c r="E53" s="184">
        <f t="shared" si="9"/>
        <v>3</v>
      </c>
      <c r="F53" s="184">
        <v>0</v>
      </c>
      <c r="G53" s="184">
        <v>0</v>
      </c>
      <c r="H53" s="184">
        <v>3</v>
      </c>
      <c r="I53" s="184">
        <v>0</v>
      </c>
      <c r="J53" s="184">
        <v>3</v>
      </c>
      <c r="K53" s="184">
        <v>3</v>
      </c>
      <c r="L53" s="185" t="s">
        <v>540</v>
      </c>
      <c r="M53" s="184"/>
      <c r="N53" s="838"/>
    </row>
    <row r="54" spans="1:16" ht="14.1" customHeight="1">
      <c r="A54" s="184"/>
      <c r="B54" s="184"/>
      <c r="C54" s="184"/>
      <c r="D54" s="184"/>
      <c r="E54" s="184">
        <f t="shared" si="9"/>
        <v>3</v>
      </c>
      <c r="F54" s="184">
        <v>0</v>
      </c>
      <c r="G54" s="184">
        <v>0</v>
      </c>
      <c r="H54" s="184">
        <v>3</v>
      </c>
      <c r="I54" s="184">
        <v>0</v>
      </c>
      <c r="J54" s="184">
        <v>3</v>
      </c>
      <c r="K54" s="184">
        <v>3</v>
      </c>
      <c r="L54" s="185" t="s">
        <v>541</v>
      </c>
      <c r="M54" s="184"/>
      <c r="N54" s="838"/>
    </row>
    <row r="55" spans="1:16" ht="14.1" customHeight="1">
      <c r="A55" s="184"/>
      <c r="B55" s="184"/>
      <c r="C55" s="184"/>
      <c r="D55" s="184"/>
      <c r="E55" s="184">
        <f t="shared" si="9"/>
        <v>3</v>
      </c>
      <c r="F55" s="184">
        <v>0</v>
      </c>
      <c r="G55" s="184">
        <v>3</v>
      </c>
      <c r="H55" s="184">
        <v>0</v>
      </c>
      <c r="I55" s="184">
        <v>1</v>
      </c>
      <c r="J55" s="184">
        <v>0</v>
      </c>
      <c r="K55" s="184">
        <v>1</v>
      </c>
      <c r="L55" s="185" t="s">
        <v>644</v>
      </c>
      <c r="M55" s="184"/>
      <c r="N55" s="838"/>
    </row>
    <row r="56" spans="1:16" ht="14.1" customHeight="1">
      <c r="A56" s="184"/>
      <c r="B56" s="184"/>
      <c r="C56" s="184"/>
      <c r="D56" s="184"/>
      <c r="E56" s="184">
        <f t="shared" si="9"/>
        <v>3</v>
      </c>
      <c r="F56" s="184">
        <v>0</v>
      </c>
      <c r="G56" s="184">
        <v>3</v>
      </c>
      <c r="H56" s="184">
        <v>0</v>
      </c>
      <c r="I56" s="184">
        <v>1</v>
      </c>
      <c r="J56" s="184">
        <v>0</v>
      </c>
      <c r="K56" s="184">
        <v>1</v>
      </c>
      <c r="L56" s="185" t="s">
        <v>645</v>
      </c>
      <c r="M56" s="184"/>
      <c r="N56" s="838"/>
    </row>
    <row r="57" spans="1:16" ht="14.1" customHeight="1">
      <c r="A57" s="832" t="s">
        <v>542</v>
      </c>
      <c r="B57" s="832"/>
      <c r="C57" s="832"/>
      <c r="D57" s="832"/>
      <c r="E57" s="832"/>
      <c r="F57" s="832"/>
      <c r="G57" s="832"/>
      <c r="H57" s="832"/>
      <c r="I57" s="832"/>
      <c r="J57" s="832"/>
      <c r="K57" s="832"/>
      <c r="L57" s="832"/>
      <c r="M57" s="832"/>
      <c r="N57" s="832"/>
    </row>
  </sheetData>
  <mergeCells count="24">
    <mergeCell ref="A1:N1"/>
    <mergeCell ref="A2:N2"/>
    <mergeCell ref="N51:N56"/>
    <mergeCell ref="N41:N49"/>
    <mergeCell ref="L13:N13"/>
    <mergeCell ref="N5:N12"/>
    <mergeCell ref="L22:N22"/>
    <mergeCell ref="N14:N21"/>
    <mergeCell ref="L30:N30"/>
    <mergeCell ref="L40:N40"/>
    <mergeCell ref="B34:H34"/>
    <mergeCell ref="B33:H33"/>
    <mergeCell ref="N23:N29"/>
    <mergeCell ref="N31:N39"/>
    <mergeCell ref="A50:N50"/>
    <mergeCell ref="A57:N57"/>
    <mergeCell ref="N3:N4"/>
    <mergeCell ref="A3:A4"/>
    <mergeCell ref="I3:J3"/>
    <mergeCell ref="K3:K4"/>
    <mergeCell ref="L3:L4"/>
    <mergeCell ref="M3:M4"/>
    <mergeCell ref="E3:H3"/>
    <mergeCell ref="C3:D3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E13 E22 E30 E40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O43"/>
  <sheetViews>
    <sheetView view="pageBreakPreview" zoomScale="130" zoomScaleSheetLayoutView="130" workbookViewId="0">
      <selection activeCell="G10" sqref="G10"/>
    </sheetView>
  </sheetViews>
  <sheetFormatPr defaultColWidth="9" defaultRowHeight="14.25"/>
  <cols>
    <col min="1" max="1" width="6.625" style="191" customWidth="1"/>
    <col min="2" max="3" width="4.625" style="192" customWidth="1"/>
    <col min="4" max="7" width="4.125" style="188" customWidth="1"/>
    <col min="8" max="10" width="4.125" style="192" customWidth="1"/>
    <col min="11" max="11" width="31.875" style="191" bestFit="1" customWidth="1"/>
    <col min="12" max="12" width="5.75" style="192" bestFit="1" customWidth="1"/>
    <col min="13" max="13" width="3.625" style="144" customWidth="1"/>
    <col min="14" max="15" width="9" style="189"/>
    <col min="16" max="16384" width="9" style="260"/>
  </cols>
  <sheetData>
    <row r="1" spans="1:15" ht="25.5">
      <c r="A1" s="773" t="s">
        <v>45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1:15" ht="25.5">
      <c r="A2" s="774" t="s">
        <v>323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2"/>
      <c r="O2" s="72"/>
    </row>
    <row r="3" spans="1:15" ht="21.95" customHeight="1">
      <c r="A3" s="866" t="s">
        <v>2</v>
      </c>
      <c r="B3" s="866" t="s">
        <v>14</v>
      </c>
      <c r="C3" s="866" t="s">
        <v>1</v>
      </c>
      <c r="D3" s="861" t="s">
        <v>453</v>
      </c>
      <c r="E3" s="862"/>
      <c r="F3" s="862"/>
      <c r="G3" s="863"/>
      <c r="H3" s="866" t="s">
        <v>13</v>
      </c>
      <c r="I3" s="866"/>
      <c r="J3" s="864" t="s">
        <v>0</v>
      </c>
      <c r="K3" s="866" t="s">
        <v>3</v>
      </c>
      <c r="L3" s="866" t="s">
        <v>4</v>
      </c>
      <c r="M3" s="722" t="s">
        <v>47</v>
      </c>
      <c r="N3" s="72"/>
      <c r="O3" s="72"/>
    </row>
    <row r="4" spans="1:15" ht="21.95" customHeight="1">
      <c r="A4" s="866"/>
      <c r="B4" s="866"/>
      <c r="C4" s="866"/>
      <c r="D4" s="286" t="s">
        <v>443</v>
      </c>
      <c r="E4" s="286" t="s">
        <v>442</v>
      </c>
      <c r="F4" s="286" t="s">
        <v>81</v>
      </c>
      <c r="G4" s="286" t="s">
        <v>82</v>
      </c>
      <c r="H4" s="285" t="s">
        <v>44</v>
      </c>
      <c r="I4" s="285" t="s">
        <v>43</v>
      </c>
      <c r="J4" s="865"/>
      <c r="K4" s="866"/>
      <c r="L4" s="866"/>
      <c r="M4" s="722"/>
      <c r="N4" s="72"/>
      <c r="O4" s="72"/>
    </row>
    <row r="5" spans="1:15" ht="18.95" customHeight="1">
      <c r="A5" s="185" t="s">
        <v>6</v>
      </c>
      <c r="B5" s="184"/>
      <c r="C5" s="184"/>
      <c r="D5" s="289">
        <f>E5+F5+G5</f>
        <v>3</v>
      </c>
      <c r="E5" s="289">
        <v>0</v>
      </c>
      <c r="F5" s="289">
        <v>0</v>
      </c>
      <c r="G5" s="289">
        <v>3</v>
      </c>
      <c r="H5" s="184">
        <v>0</v>
      </c>
      <c r="I5" s="184">
        <v>3</v>
      </c>
      <c r="J5" s="184">
        <v>3</v>
      </c>
      <c r="K5" s="185" t="s">
        <v>649</v>
      </c>
      <c r="L5" s="184">
        <v>1301</v>
      </c>
      <c r="M5" s="790">
        <v>1</v>
      </c>
      <c r="N5" s="143"/>
      <c r="O5" s="143"/>
    </row>
    <row r="6" spans="1:15" ht="18.95" customHeight="1">
      <c r="A6" s="185" t="s">
        <v>6</v>
      </c>
      <c r="B6" s="184"/>
      <c r="C6" s="184"/>
      <c r="D6" s="289">
        <f t="shared" ref="D6:D12" si="0">E6+F6+G6</f>
        <v>3</v>
      </c>
      <c r="E6" s="289">
        <v>0</v>
      </c>
      <c r="F6" s="289">
        <v>2</v>
      </c>
      <c r="G6" s="289">
        <v>1</v>
      </c>
      <c r="H6" s="184">
        <v>1</v>
      </c>
      <c r="I6" s="184">
        <v>1</v>
      </c>
      <c r="J6" s="184">
        <v>2</v>
      </c>
      <c r="K6" s="185" t="s">
        <v>324</v>
      </c>
      <c r="L6" s="184">
        <v>1302</v>
      </c>
      <c r="M6" s="790"/>
      <c r="N6" s="143"/>
      <c r="O6" s="143"/>
    </row>
    <row r="7" spans="1:15" ht="18.95" customHeight="1">
      <c r="A7" s="185" t="s">
        <v>8</v>
      </c>
      <c r="B7" s="184"/>
      <c r="C7" s="184"/>
      <c r="D7" s="289">
        <f t="shared" si="0"/>
        <v>2</v>
      </c>
      <c r="E7" s="289">
        <v>0</v>
      </c>
      <c r="F7" s="289">
        <v>0</v>
      </c>
      <c r="G7" s="289">
        <v>2</v>
      </c>
      <c r="H7" s="184">
        <v>0</v>
      </c>
      <c r="I7" s="184">
        <v>2</v>
      </c>
      <c r="J7" s="184">
        <v>2</v>
      </c>
      <c r="K7" s="185" t="s">
        <v>325</v>
      </c>
      <c r="L7" s="184">
        <v>1303</v>
      </c>
      <c r="M7" s="790"/>
      <c r="N7" s="143"/>
      <c r="O7" s="143"/>
    </row>
    <row r="8" spans="1:15" ht="18.95" customHeight="1">
      <c r="A8" s="185" t="s">
        <v>7</v>
      </c>
      <c r="B8" s="184"/>
      <c r="C8" s="184"/>
      <c r="D8" s="289">
        <f t="shared" si="0"/>
        <v>3</v>
      </c>
      <c r="E8" s="289">
        <v>0</v>
      </c>
      <c r="F8" s="289">
        <v>2</v>
      </c>
      <c r="G8" s="289">
        <v>1</v>
      </c>
      <c r="H8" s="184">
        <v>1</v>
      </c>
      <c r="I8" s="184">
        <v>1</v>
      </c>
      <c r="J8" s="184">
        <v>2</v>
      </c>
      <c r="K8" s="185" t="s">
        <v>326</v>
      </c>
      <c r="L8" s="184">
        <v>2207</v>
      </c>
      <c r="M8" s="790"/>
      <c r="N8" s="143"/>
      <c r="O8" s="143"/>
    </row>
    <row r="9" spans="1:15" ht="18.95" customHeight="1">
      <c r="A9" s="185" t="s">
        <v>7</v>
      </c>
      <c r="B9" s="184"/>
      <c r="C9" s="184"/>
      <c r="D9" s="289">
        <f t="shared" si="0"/>
        <v>3</v>
      </c>
      <c r="E9" s="289">
        <v>0</v>
      </c>
      <c r="F9" s="289">
        <v>2</v>
      </c>
      <c r="G9" s="289">
        <v>1</v>
      </c>
      <c r="H9" s="184">
        <v>1</v>
      </c>
      <c r="I9" s="184">
        <v>1</v>
      </c>
      <c r="J9" s="184">
        <v>2</v>
      </c>
      <c r="K9" s="185" t="s">
        <v>327</v>
      </c>
      <c r="L9" s="184">
        <v>3005</v>
      </c>
      <c r="M9" s="790"/>
      <c r="N9" s="143"/>
      <c r="O9" s="143"/>
    </row>
    <row r="10" spans="1:15" ht="18.95" customHeight="1">
      <c r="A10" s="185" t="s">
        <v>56</v>
      </c>
      <c r="B10" s="184"/>
      <c r="C10" s="184"/>
      <c r="D10" s="289">
        <f t="shared" si="0"/>
        <v>2</v>
      </c>
      <c r="E10" s="289">
        <v>0</v>
      </c>
      <c r="F10" s="289">
        <v>0</v>
      </c>
      <c r="G10" s="289">
        <v>2</v>
      </c>
      <c r="H10" s="184">
        <v>0</v>
      </c>
      <c r="I10" s="184">
        <v>2</v>
      </c>
      <c r="J10" s="184">
        <v>2</v>
      </c>
      <c r="K10" s="185" t="s">
        <v>328</v>
      </c>
      <c r="L10" s="184">
        <v>3008</v>
      </c>
      <c r="M10" s="790"/>
      <c r="N10" s="143"/>
      <c r="O10" s="143"/>
    </row>
    <row r="11" spans="1:15" ht="18.95" customHeight="1">
      <c r="A11" s="185" t="s">
        <v>5</v>
      </c>
      <c r="B11" s="184"/>
      <c r="C11" s="184"/>
      <c r="D11" s="289">
        <f t="shared" si="0"/>
        <v>2</v>
      </c>
      <c r="E11" s="289">
        <v>0</v>
      </c>
      <c r="F11" s="289">
        <v>0</v>
      </c>
      <c r="G11" s="289">
        <v>2</v>
      </c>
      <c r="H11" s="184">
        <v>0</v>
      </c>
      <c r="I11" s="184">
        <v>2</v>
      </c>
      <c r="J11" s="184">
        <v>2</v>
      </c>
      <c r="K11" s="185" t="s">
        <v>650</v>
      </c>
      <c r="L11" s="184">
        <v>7246</v>
      </c>
      <c r="M11" s="790"/>
      <c r="N11" s="143"/>
      <c r="O11" s="143"/>
    </row>
    <row r="12" spans="1:15" ht="18.95" customHeight="1">
      <c r="A12" s="185" t="s">
        <v>7</v>
      </c>
      <c r="B12" s="184"/>
      <c r="C12" s="184"/>
      <c r="D12" s="289">
        <f t="shared" si="0"/>
        <v>4</v>
      </c>
      <c r="E12" s="289">
        <v>0</v>
      </c>
      <c r="F12" s="289">
        <v>2</v>
      </c>
      <c r="G12" s="289">
        <v>2</v>
      </c>
      <c r="H12" s="184">
        <v>2</v>
      </c>
      <c r="I12" s="184">
        <v>1</v>
      </c>
      <c r="J12" s="184">
        <v>3</v>
      </c>
      <c r="K12" s="292" t="s">
        <v>329</v>
      </c>
      <c r="L12" s="293">
        <v>9909</v>
      </c>
      <c r="M12" s="790"/>
      <c r="N12" s="143"/>
      <c r="O12" s="143"/>
    </row>
    <row r="13" spans="1:15" ht="18.95" customHeight="1">
      <c r="A13" s="336"/>
      <c r="B13" s="337"/>
      <c r="C13" s="338"/>
      <c r="D13" s="339">
        <f t="shared" ref="D13:I13" si="1">SUM(D5:D12)</f>
        <v>22</v>
      </c>
      <c r="E13" s="339">
        <f t="shared" si="1"/>
        <v>0</v>
      </c>
      <c r="F13" s="339">
        <f t="shared" si="1"/>
        <v>8</v>
      </c>
      <c r="G13" s="339">
        <f t="shared" si="1"/>
        <v>14</v>
      </c>
      <c r="H13" s="339">
        <f t="shared" si="1"/>
        <v>5</v>
      </c>
      <c r="I13" s="339">
        <f t="shared" si="1"/>
        <v>13</v>
      </c>
      <c r="J13" s="324">
        <f>SUM(J5:J12)</f>
        <v>18</v>
      </c>
      <c r="K13" s="855" t="s">
        <v>503</v>
      </c>
      <c r="L13" s="856"/>
      <c r="M13" s="857"/>
      <c r="N13" s="72"/>
      <c r="O13" s="72"/>
    </row>
    <row r="14" spans="1:15" ht="18.95" customHeight="1">
      <c r="A14" s="185" t="s">
        <v>8</v>
      </c>
      <c r="B14" s="184"/>
      <c r="C14" s="184"/>
      <c r="D14" s="289">
        <f>E14+F14+G14</f>
        <v>2</v>
      </c>
      <c r="E14" s="289">
        <v>0</v>
      </c>
      <c r="F14" s="289">
        <v>0</v>
      </c>
      <c r="G14" s="289">
        <v>2</v>
      </c>
      <c r="H14" s="184">
        <v>0</v>
      </c>
      <c r="I14" s="184">
        <v>2</v>
      </c>
      <c r="J14" s="184">
        <v>2</v>
      </c>
      <c r="K14" s="185" t="s">
        <v>330</v>
      </c>
      <c r="L14" s="184">
        <v>1040</v>
      </c>
      <c r="M14" s="791">
        <v>2</v>
      </c>
      <c r="N14" s="72"/>
      <c r="O14" s="72"/>
    </row>
    <row r="15" spans="1:15" ht="18.95" customHeight="1">
      <c r="A15" s="185" t="s">
        <v>7</v>
      </c>
      <c r="B15" s="184"/>
      <c r="C15" s="184"/>
      <c r="D15" s="289">
        <f t="shared" ref="D15:D21" si="2">E15+F15+G15</f>
        <v>4</v>
      </c>
      <c r="E15" s="289">
        <v>0</v>
      </c>
      <c r="F15" s="289">
        <v>3</v>
      </c>
      <c r="G15" s="289">
        <v>1</v>
      </c>
      <c r="H15" s="184">
        <v>1</v>
      </c>
      <c r="I15" s="184">
        <v>1</v>
      </c>
      <c r="J15" s="184">
        <v>2</v>
      </c>
      <c r="K15" s="185" t="s">
        <v>331</v>
      </c>
      <c r="L15" s="184">
        <v>2007</v>
      </c>
      <c r="M15" s="831"/>
      <c r="N15" s="72"/>
      <c r="O15" s="72"/>
    </row>
    <row r="16" spans="1:15" ht="18.95" customHeight="1">
      <c r="A16" s="185" t="s">
        <v>7</v>
      </c>
      <c r="B16" s="184"/>
      <c r="C16" s="184">
        <v>9909</v>
      </c>
      <c r="D16" s="289">
        <f t="shared" si="2"/>
        <v>3</v>
      </c>
      <c r="E16" s="289">
        <v>0</v>
      </c>
      <c r="F16" s="289">
        <v>2</v>
      </c>
      <c r="G16" s="289">
        <v>1</v>
      </c>
      <c r="H16" s="184">
        <v>1</v>
      </c>
      <c r="I16" s="184">
        <v>1</v>
      </c>
      <c r="J16" s="184">
        <v>2</v>
      </c>
      <c r="K16" s="185" t="s">
        <v>332</v>
      </c>
      <c r="L16" s="184">
        <v>2009</v>
      </c>
      <c r="M16" s="831"/>
      <c r="N16" s="72"/>
      <c r="O16" s="72"/>
    </row>
    <row r="17" spans="1:15" ht="18.95" customHeight="1">
      <c r="A17" s="185" t="s">
        <v>6</v>
      </c>
      <c r="B17" s="184"/>
      <c r="C17" s="184">
        <v>3008</v>
      </c>
      <c r="D17" s="289">
        <f t="shared" si="2"/>
        <v>3</v>
      </c>
      <c r="E17" s="289">
        <v>0</v>
      </c>
      <c r="F17" s="289">
        <v>0</v>
      </c>
      <c r="G17" s="289">
        <v>3</v>
      </c>
      <c r="H17" s="184">
        <v>0</v>
      </c>
      <c r="I17" s="184">
        <v>3</v>
      </c>
      <c r="J17" s="184">
        <v>3</v>
      </c>
      <c r="K17" s="185" t="s">
        <v>333</v>
      </c>
      <c r="L17" s="184">
        <v>3000</v>
      </c>
      <c r="M17" s="831"/>
      <c r="N17" s="72"/>
      <c r="O17" s="72"/>
    </row>
    <row r="18" spans="1:15" ht="18.95" customHeight="1">
      <c r="A18" s="185" t="s">
        <v>7</v>
      </c>
      <c r="B18" s="184"/>
      <c r="C18" s="184">
        <v>1301</v>
      </c>
      <c r="D18" s="289">
        <f t="shared" si="2"/>
        <v>4</v>
      </c>
      <c r="E18" s="289">
        <v>0</v>
      </c>
      <c r="F18" s="289">
        <v>2</v>
      </c>
      <c r="G18" s="289">
        <v>2</v>
      </c>
      <c r="H18" s="184">
        <v>1</v>
      </c>
      <c r="I18" s="184">
        <v>2</v>
      </c>
      <c r="J18" s="184">
        <v>3</v>
      </c>
      <c r="K18" s="185" t="s">
        <v>651</v>
      </c>
      <c r="L18" s="184">
        <v>3002</v>
      </c>
      <c r="M18" s="831"/>
      <c r="N18" s="72"/>
      <c r="O18" s="72"/>
    </row>
    <row r="19" spans="1:15" ht="18.95" customHeight="1">
      <c r="A19" s="185" t="s">
        <v>56</v>
      </c>
      <c r="B19" s="184"/>
      <c r="C19" s="184">
        <v>1301</v>
      </c>
      <c r="D19" s="289">
        <f t="shared" si="2"/>
        <v>4</v>
      </c>
      <c r="E19" s="289">
        <v>0</v>
      </c>
      <c r="F19" s="289">
        <v>2</v>
      </c>
      <c r="G19" s="289">
        <v>2</v>
      </c>
      <c r="H19" s="184">
        <v>1</v>
      </c>
      <c r="I19" s="184">
        <v>2</v>
      </c>
      <c r="J19" s="184">
        <v>3</v>
      </c>
      <c r="K19" s="185" t="s">
        <v>334</v>
      </c>
      <c r="L19" s="184">
        <v>7719</v>
      </c>
      <c r="M19" s="831"/>
      <c r="N19" s="72"/>
      <c r="O19" s="72"/>
    </row>
    <row r="20" spans="1:15" ht="18.95" customHeight="1">
      <c r="A20" s="185" t="s">
        <v>5</v>
      </c>
      <c r="B20" s="184"/>
      <c r="C20" s="184"/>
      <c r="D20" s="289">
        <f t="shared" si="2"/>
        <v>4</v>
      </c>
      <c r="E20" s="289">
        <v>0</v>
      </c>
      <c r="F20" s="289">
        <v>2</v>
      </c>
      <c r="G20" s="289">
        <v>2</v>
      </c>
      <c r="H20" s="184">
        <v>1</v>
      </c>
      <c r="I20" s="184">
        <v>2</v>
      </c>
      <c r="J20" s="184">
        <v>3</v>
      </c>
      <c r="K20" s="185" t="s">
        <v>335</v>
      </c>
      <c r="L20" s="184">
        <v>7956</v>
      </c>
      <c r="M20" s="831"/>
      <c r="N20" s="72"/>
      <c r="O20" s="72"/>
    </row>
    <row r="21" spans="1:15" ht="18.95" customHeight="1">
      <c r="A21" s="185" t="s">
        <v>5</v>
      </c>
      <c r="B21" s="184"/>
      <c r="C21" s="184">
        <v>3005</v>
      </c>
      <c r="D21" s="289">
        <f t="shared" si="2"/>
        <v>3</v>
      </c>
      <c r="E21" s="289">
        <v>0</v>
      </c>
      <c r="F21" s="289">
        <v>2</v>
      </c>
      <c r="G21" s="289">
        <v>1</v>
      </c>
      <c r="H21" s="184">
        <v>1</v>
      </c>
      <c r="I21" s="184">
        <v>1</v>
      </c>
      <c r="J21" s="184">
        <v>2</v>
      </c>
      <c r="K21" s="292" t="s">
        <v>336</v>
      </c>
      <c r="L21" s="293">
        <v>9156</v>
      </c>
      <c r="M21" s="792"/>
      <c r="N21" s="72"/>
      <c r="O21" s="72"/>
    </row>
    <row r="22" spans="1:15" ht="18.95" customHeight="1">
      <c r="A22" s="337"/>
      <c r="B22" s="337"/>
      <c r="C22" s="338"/>
      <c r="D22" s="339">
        <f t="shared" ref="D22:I22" si="3">SUM(D14:D21)</f>
        <v>27</v>
      </c>
      <c r="E22" s="339">
        <f t="shared" si="3"/>
        <v>0</v>
      </c>
      <c r="F22" s="339">
        <f t="shared" si="3"/>
        <v>13</v>
      </c>
      <c r="G22" s="339">
        <f t="shared" si="3"/>
        <v>14</v>
      </c>
      <c r="H22" s="339">
        <f t="shared" si="3"/>
        <v>6</v>
      </c>
      <c r="I22" s="339">
        <f t="shared" si="3"/>
        <v>14</v>
      </c>
      <c r="J22" s="324">
        <f>SUM(J14:J21)</f>
        <v>20</v>
      </c>
      <c r="K22" s="855" t="s">
        <v>503</v>
      </c>
      <c r="L22" s="856"/>
      <c r="M22" s="857"/>
      <c r="N22" s="72"/>
      <c r="O22" s="72"/>
    </row>
    <row r="23" spans="1:15" ht="18.95" customHeight="1">
      <c r="A23" s="185" t="s">
        <v>7</v>
      </c>
      <c r="B23" s="184"/>
      <c r="C23" s="184">
        <v>2009</v>
      </c>
      <c r="D23" s="289">
        <f>E23+F23+G23</f>
        <v>3</v>
      </c>
      <c r="E23" s="289">
        <v>0</v>
      </c>
      <c r="F23" s="289">
        <v>2</v>
      </c>
      <c r="G23" s="289">
        <v>1</v>
      </c>
      <c r="H23" s="184">
        <v>1</v>
      </c>
      <c r="I23" s="184">
        <v>1</v>
      </c>
      <c r="J23" s="184">
        <v>2</v>
      </c>
      <c r="K23" s="185" t="s">
        <v>337</v>
      </c>
      <c r="L23" s="184">
        <v>2012</v>
      </c>
      <c r="M23" s="726">
        <v>3</v>
      </c>
      <c r="N23" s="72"/>
      <c r="O23" s="72"/>
    </row>
    <row r="24" spans="1:15" ht="18.95" customHeight="1">
      <c r="A24" s="185" t="s">
        <v>59</v>
      </c>
      <c r="B24" s="184"/>
      <c r="C24" s="184">
        <v>2207</v>
      </c>
      <c r="D24" s="289">
        <f t="shared" ref="D24:D30" si="4">E24+F24+G24</f>
        <v>3</v>
      </c>
      <c r="E24" s="289">
        <v>0</v>
      </c>
      <c r="F24" s="289">
        <v>2</v>
      </c>
      <c r="G24" s="289">
        <v>1</v>
      </c>
      <c r="H24" s="184">
        <v>1</v>
      </c>
      <c r="I24" s="184">
        <v>1</v>
      </c>
      <c r="J24" s="184">
        <v>2</v>
      </c>
      <c r="K24" s="185" t="s">
        <v>338</v>
      </c>
      <c r="L24" s="184">
        <v>2013</v>
      </c>
      <c r="M24" s="727"/>
      <c r="N24" s="72"/>
      <c r="O24" s="72"/>
    </row>
    <row r="25" spans="1:15" ht="18.95" customHeight="1">
      <c r="A25" s="185" t="s">
        <v>7</v>
      </c>
      <c r="B25" s="184"/>
      <c r="C25" s="184">
        <v>7719</v>
      </c>
      <c r="D25" s="289">
        <f t="shared" si="4"/>
        <v>3</v>
      </c>
      <c r="E25" s="289">
        <v>0</v>
      </c>
      <c r="F25" s="289">
        <v>2</v>
      </c>
      <c r="G25" s="289">
        <v>1</v>
      </c>
      <c r="H25" s="184">
        <v>1</v>
      </c>
      <c r="I25" s="184">
        <v>1</v>
      </c>
      <c r="J25" s="184">
        <v>2</v>
      </c>
      <c r="K25" s="185" t="s">
        <v>339</v>
      </c>
      <c r="L25" s="184">
        <v>2014</v>
      </c>
      <c r="M25" s="727"/>
      <c r="N25" s="72"/>
      <c r="O25" s="72"/>
    </row>
    <row r="26" spans="1:15" ht="18.95" customHeight="1">
      <c r="A26" s="185" t="s">
        <v>5</v>
      </c>
      <c r="B26" s="184"/>
      <c r="C26" s="184">
        <v>2007</v>
      </c>
      <c r="D26" s="289">
        <f t="shared" si="4"/>
        <v>3</v>
      </c>
      <c r="E26" s="289">
        <v>0</v>
      </c>
      <c r="F26" s="289">
        <v>2</v>
      </c>
      <c r="G26" s="289">
        <v>1</v>
      </c>
      <c r="H26" s="184">
        <v>1</v>
      </c>
      <c r="I26" s="184">
        <v>1</v>
      </c>
      <c r="J26" s="184">
        <v>2</v>
      </c>
      <c r="K26" s="185" t="s">
        <v>340</v>
      </c>
      <c r="L26" s="184">
        <v>2020</v>
      </c>
      <c r="M26" s="727"/>
      <c r="N26" s="72"/>
      <c r="O26" s="72"/>
    </row>
    <row r="27" spans="1:15" ht="18.95" customHeight="1">
      <c r="A27" s="185" t="s">
        <v>7</v>
      </c>
      <c r="B27" s="184"/>
      <c r="C27" s="184">
        <v>3002</v>
      </c>
      <c r="D27" s="289">
        <f t="shared" si="4"/>
        <v>4</v>
      </c>
      <c r="E27" s="289">
        <v>0</v>
      </c>
      <c r="F27" s="289">
        <v>2</v>
      </c>
      <c r="G27" s="289">
        <v>2</v>
      </c>
      <c r="H27" s="184">
        <v>1</v>
      </c>
      <c r="I27" s="184">
        <v>2</v>
      </c>
      <c r="J27" s="184">
        <v>3</v>
      </c>
      <c r="K27" s="185" t="s">
        <v>652</v>
      </c>
      <c r="L27" s="184">
        <v>3003</v>
      </c>
      <c r="M27" s="727"/>
      <c r="N27" s="72"/>
      <c r="O27" s="72"/>
    </row>
    <row r="28" spans="1:15" ht="18.95" customHeight="1">
      <c r="A28" s="185" t="s">
        <v>8</v>
      </c>
      <c r="B28" s="184"/>
      <c r="C28" s="184"/>
      <c r="D28" s="289">
        <f t="shared" si="4"/>
        <v>2</v>
      </c>
      <c r="E28" s="289">
        <v>0</v>
      </c>
      <c r="F28" s="289">
        <v>0</v>
      </c>
      <c r="G28" s="289">
        <v>2</v>
      </c>
      <c r="H28" s="184">
        <v>0</v>
      </c>
      <c r="I28" s="184">
        <v>2</v>
      </c>
      <c r="J28" s="184">
        <v>2</v>
      </c>
      <c r="K28" s="185" t="s">
        <v>341</v>
      </c>
      <c r="L28" s="184">
        <v>7106</v>
      </c>
      <c r="M28" s="727"/>
      <c r="N28" s="72"/>
      <c r="O28" s="72"/>
    </row>
    <row r="29" spans="1:15" ht="18.95" customHeight="1">
      <c r="A29" s="185" t="s">
        <v>5</v>
      </c>
      <c r="B29" s="184"/>
      <c r="C29" s="184">
        <v>7956</v>
      </c>
      <c r="D29" s="289">
        <f t="shared" si="4"/>
        <v>4</v>
      </c>
      <c r="E29" s="289">
        <v>0</v>
      </c>
      <c r="F29" s="289">
        <v>2</v>
      </c>
      <c r="G29" s="289">
        <v>2</v>
      </c>
      <c r="H29" s="184">
        <v>1</v>
      </c>
      <c r="I29" s="184">
        <v>2</v>
      </c>
      <c r="J29" s="184">
        <v>3</v>
      </c>
      <c r="K29" s="185" t="s">
        <v>342</v>
      </c>
      <c r="L29" s="184">
        <v>7957</v>
      </c>
      <c r="M29" s="727"/>
      <c r="N29" s="72"/>
      <c r="O29" s="72"/>
    </row>
    <row r="30" spans="1:15" ht="18.95" customHeight="1">
      <c r="A30" s="292" t="s">
        <v>7</v>
      </c>
      <c r="B30" s="293"/>
      <c r="C30" s="293">
        <v>2007</v>
      </c>
      <c r="D30" s="289">
        <f t="shared" si="4"/>
        <v>3</v>
      </c>
      <c r="E30" s="291">
        <v>0</v>
      </c>
      <c r="F30" s="291">
        <v>2</v>
      </c>
      <c r="G30" s="291">
        <v>1</v>
      </c>
      <c r="H30" s="293">
        <v>1</v>
      </c>
      <c r="I30" s="293">
        <v>1</v>
      </c>
      <c r="J30" s="293">
        <v>2</v>
      </c>
      <c r="K30" s="292" t="s">
        <v>343</v>
      </c>
      <c r="L30" s="293">
        <v>8738</v>
      </c>
      <c r="M30" s="727"/>
      <c r="N30" s="72"/>
      <c r="O30" s="72"/>
    </row>
    <row r="31" spans="1:15" ht="18.95" customHeight="1">
      <c r="A31" s="336"/>
      <c r="B31" s="337"/>
      <c r="C31" s="338"/>
      <c r="D31" s="339">
        <f t="shared" ref="D31:I31" si="5">SUM(D23:D30)</f>
        <v>25</v>
      </c>
      <c r="E31" s="339">
        <f t="shared" si="5"/>
        <v>0</v>
      </c>
      <c r="F31" s="339">
        <f t="shared" si="5"/>
        <v>14</v>
      </c>
      <c r="G31" s="339">
        <f t="shared" si="5"/>
        <v>11</v>
      </c>
      <c r="H31" s="339">
        <f t="shared" si="5"/>
        <v>7</v>
      </c>
      <c r="I31" s="339">
        <f t="shared" si="5"/>
        <v>11</v>
      </c>
      <c r="J31" s="324">
        <f>SUM(J23:J30)</f>
        <v>18</v>
      </c>
      <c r="K31" s="854" t="s">
        <v>503</v>
      </c>
      <c r="L31" s="854"/>
      <c r="M31" s="854"/>
      <c r="N31" s="72"/>
      <c r="O31" s="72"/>
    </row>
    <row r="32" spans="1:15" ht="18.95" customHeight="1">
      <c r="A32" s="185" t="s">
        <v>8</v>
      </c>
      <c r="B32" s="184"/>
      <c r="C32" s="184"/>
      <c r="D32" s="289">
        <f>E32+F32+G32</f>
        <v>2</v>
      </c>
      <c r="E32" s="289">
        <v>0</v>
      </c>
      <c r="F32" s="289">
        <v>2</v>
      </c>
      <c r="G32" s="289">
        <v>0</v>
      </c>
      <c r="H32" s="184">
        <v>1</v>
      </c>
      <c r="I32" s="184">
        <v>0</v>
      </c>
      <c r="J32" s="184">
        <v>1</v>
      </c>
      <c r="K32" s="185" t="s">
        <v>344</v>
      </c>
      <c r="L32" s="184">
        <v>1575</v>
      </c>
      <c r="M32" s="726">
        <v>4</v>
      </c>
      <c r="N32" s="72"/>
      <c r="O32" s="72"/>
    </row>
    <row r="33" spans="1:15" ht="18.95" customHeight="1">
      <c r="A33" s="185" t="s">
        <v>8</v>
      </c>
      <c r="B33" s="184"/>
      <c r="C33" s="184"/>
      <c r="D33" s="289">
        <f t="shared" ref="D33:D39" si="6">E33+F33+G33</f>
        <v>2</v>
      </c>
      <c r="E33" s="289">
        <v>0</v>
      </c>
      <c r="F33" s="289">
        <v>0</v>
      </c>
      <c r="G33" s="289">
        <v>2</v>
      </c>
      <c r="H33" s="184">
        <v>0</v>
      </c>
      <c r="I33" s="184">
        <v>2</v>
      </c>
      <c r="J33" s="184">
        <v>2</v>
      </c>
      <c r="K33" s="185" t="s">
        <v>345</v>
      </c>
      <c r="L33" s="184">
        <v>1576</v>
      </c>
      <c r="M33" s="727"/>
      <c r="N33" s="72"/>
      <c r="O33" s="72"/>
    </row>
    <row r="34" spans="1:15" ht="18.95" customHeight="1">
      <c r="A34" s="185" t="s">
        <v>5</v>
      </c>
      <c r="B34" s="184"/>
      <c r="C34" s="184">
        <v>2012</v>
      </c>
      <c r="D34" s="289">
        <f t="shared" si="6"/>
        <v>3</v>
      </c>
      <c r="E34" s="289">
        <v>0</v>
      </c>
      <c r="F34" s="289">
        <v>2</v>
      </c>
      <c r="G34" s="289">
        <v>1</v>
      </c>
      <c r="H34" s="184">
        <v>1</v>
      </c>
      <c r="I34" s="184">
        <v>1</v>
      </c>
      <c r="J34" s="184">
        <v>2</v>
      </c>
      <c r="K34" s="185" t="s">
        <v>346</v>
      </c>
      <c r="L34" s="184">
        <v>2022</v>
      </c>
      <c r="M34" s="727"/>
      <c r="N34" s="72"/>
      <c r="O34" s="72"/>
    </row>
    <row r="35" spans="1:15" ht="18.95" customHeight="1">
      <c r="A35" s="185" t="s">
        <v>5</v>
      </c>
      <c r="B35" s="184"/>
      <c r="C35" s="184">
        <v>7956</v>
      </c>
      <c r="D35" s="289">
        <f t="shared" si="6"/>
        <v>3</v>
      </c>
      <c r="E35" s="289">
        <v>0</v>
      </c>
      <c r="F35" s="289">
        <v>2</v>
      </c>
      <c r="G35" s="289">
        <v>1</v>
      </c>
      <c r="H35" s="184">
        <v>1</v>
      </c>
      <c r="I35" s="184">
        <v>1</v>
      </c>
      <c r="J35" s="184">
        <v>2</v>
      </c>
      <c r="K35" s="185" t="s">
        <v>347</v>
      </c>
      <c r="L35" s="184">
        <v>2023</v>
      </c>
      <c r="M35" s="727"/>
      <c r="N35" s="72"/>
      <c r="O35" s="72"/>
    </row>
    <row r="36" spans="1:15" ht="18.95" customHeight="1">
      <c r="A36" s="185" t="s">
        <v>5</v>
      </c>
      <c r="B36" s="184"/>
      <c r="C36" s="184">
        <v>7956</v>
      </c>
      <c r="D36" s="289">
        <f t="shared" si="6"/>
        <v>3</v>
      </c>
      <c r="E36" s="184">
        <v>0</v>
      </c>
      <c r="F36" s="184">
        <v>2</v>
      </c>
      <c r="G36" s="184">
        <v>1</v>
      </c>
      <c r="H36" s="184">
        <v>1</v>
      </c>
      <c r="I36" s="184">
        <v>1</v>
      </c>
      <c r="J36" s="184">
        <v>2</v>
      </c>
      <c r="K36" s="185" t="s">
        <v>348</v>
      </c>
      <c r="L36" s="184">
        <v>2024</v>
      </c>
      <c r="M36" s="727"/>
      <c r="N36" s="72"/>
      <c r="O36" s="72"/>
    </row>
    <row r="37" spans="1:15" ht="18.95" customHeight="1">
      <c r="A37" s="185" t="s">
        <v>5</v>
      </c>
      <c r="B37" s="184"/>
      <c r="C37" s="184">
        <v>7957</v>
      </c>
      <c r="D37" s="289">
        <f t="shared" si="6"/>
        <v>3</v>
      </c>
      <c r="E37" s="289">
        <v>0</v>
      </c>
      <c r="F37" s="289">
        <v>2</v>
      </c>
      <c r="G37" s="289">
        <v>1</v>
      </c>
      <c r="H37" s="184">
        <v>1</v>
      </c>
      <c r="I37" s="184">
        <v>1</v>
      </c>
      <c r="J37" s="184">
        <v>2</v>
      </c>
      <c r="K37" s="185" t="s">
        <v>349</v>
      </c>
      <c r="L37" s="184">
        <v>2217</v>
      </c>
      <c r="M37" s="727"/>
      <c r="N37" s="72"/>
      <c r="O37" s="72"/>
    </row>
    <row r="38" spans="1:15" ht="18.95" customHeight="1">
      <c r="A38" s="185" t="s">
        <v>5</v>
      </c>
      <c r="B38" s="851" t="s">
        <v>679</v>
      </c>
      <c r="C38" s="853"/>
      <c r="D38" s="289">
        <f t="shared" si="6"/>
        <v>3</v>
      </c>
      <c r="E38" s="289">
        <v>0</v>
      </c>
      <c r="F38" s="289">
        <v>3</v>
      </c>
      <c r="G38" s="289">
        <v>0</v>
      </c>
      <c r="H38" s="184">
        <v>1</v>
      </c>
      <c r="I38" s="184">
        <v>0</v>
      </c>
      <c r="J38" s="184">
        <v>1</v>
      </c>
      <c r="K38" s="185" t="s">
        <v>350</v>
      </c>
      <c r="L38" s="184">
        <v>3012</v>
      </c>
      <c r="M38" s="727"/>
      <c r="N38" s="72"/>
      <c r="O38" s="72"/>
    </row>
    <row r="39" spans="1:15" ht="18.95" customHeight="1">
      <c r="A39" s="185" t="s">
        <v>5</v>
      </c>
      <c r="B39" s="184"/>
      <c r="C39" s="184">
        <v>7246</v>
      </c>
      <c r="D39" s="289">
        <f t="shared" si="6"/>
        <v>1</v>
      </c>
      <c r="E39" s="289">
        <v>0</v>
      </c>
      <c r="F39" s="289">
        <v>0</v>
      </c>
      <c r="G39" s="289">
        <v>1</v>
      </c>
      <c r="H39" s="184">
        <v>0</v>
      </c>
      <c r="I39" s="184">
        <v>1</v>
      </c>
      <c r="J39" s="184">
        <v>1</v>
      </c>
      <c r="K39" s="185" t="s">
        <v>653</v>
      </c>
      <c r="L39" s="184">
        <v>7245</v>
      </c>
      <c r="M39" s="727"/>
      <c r="N39" s="72"/>
      <c r="O39" s="72"/>
    </row>
    <row r="40" spans="1:15" ht="18.95" customHeight="1">
      <c r="A40" s="292" t="s">
        <v>5</v>
      </c>
      <c r="B40" s="858" t="s">
        <v>680</v>
      </c>
      <c r="C40" s="859"/>
      <c r="D40" s="859"/>
      <c r="E40" s="859"/>
      <c r="F40" s="859"/>
      <c r="G40" s="860"/>
      <c r="H40" s="293">
        <v>2</v>
      </c>
      <c r="I40" s="293">
        <v>0</v>
      </c>
      <c r="J40" s="293">
        <v>2</v>
      </c>
      <c r="K40" s="292" t="s">
        <v>351</v>
      </c>
      <c r="L40" s="293">
        <v>7727</v>
      </c>
      <c r="M40" s="727"/>
      <c r="N40" s="72"/>
      <c r="O40" s="72"/>
    </row>
    <row r="41" spans="1:15" ht="18.95" customHeight="1">
      <c r="A41" s="336"/>
      <c r="B41" s="337"/>
      <c r="C41" s="338"/>
      <c r="D41" s="339">
        <f t="shared" ref="D41:I41" si="7">SUM(D32:D40)</f>
        <v>20</v>
      </c>
      <c r="E41" s="339">
        <f t="shared" si="7"/>
        <v>0</v>
      </c>
      <c r="F41" s="339">
        <f t="shared" si="7"/>
        <v>13</v>
      </c>
      <c r="G41" s="339">
        <f t="shared" si="7"/>
        <v>7</v>
      </c>
      <c r="H41" s="339">
        <f t="shared" si="7"/>
        <v>8</v>
      </c>
      <c r="I41" s="339">
        <f t="shared" si="7"/>
        <v>7</v>
      </c>
      <c r="J41" s="324">
        <f>SUM(J32:J40)</f>
        <v>15</v>
      </c>
      <c r="K41" s="854" t="s">
        <v>503</v>
      </c>
      <c r="L41" s="854"/>
      <c r="M41" s="854"/>
      <c r="N41" s="72"/>
      <c r="O41" s="72"/>
    </row>
    <row r="42" spans="1:15" ht="18.95" customHeight="1">
      <c r="N42" s="72"/>
      <c r="O42" s="72"/>
    </row>
    <row r="43" spans="1:15" ht="18.95" customHeight="1">
      <c r="N43" s="72"/>
      <c r="O43" s="72"/>
    </row>
  </sheetData>
  <mergeCells count="21">
    <mergeCell ref="A1:M1"/>
    <mergeCell ref="D3:G3"/>
    <mergeCell ref="K13:M13"/>
    <mergeCell ref="M5:M12"/>
    <mergeCell ref="M14:M21"/>
    <mergeCell ref="J3:J4"/>
    <mergeCell ref="K3:K4"/>
    <mergeCell ref="L3:L4"/>
    <mergeCell ref="M3:M4"/>
    <mergeCell ref="A3:A4"/>
    <mergeCell ref="B3:B4"/>
    <mergeCell ref="C3:C4"/>
    <mergeCell ref="H3:I3"/>
    <mergeCell ref="K41:M41"/>
    <mergeCell ref="A2:M2"/>
    <mergeCell ref="K22:M22"/>
    <mergeCell ref="M23:M30"/>
    <mergeCell ref="K31:M31"/>
    <mergeCell ref="M32:M40"/>
    <mergeCell ref="B38:C38"/>
    <mergeCell ref="B40:G40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D31 D22 D13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45"/>
  <sheetViews>
    <sheetView view="pageBreakPreview" zoomScale="120" zoomScaleSheetLayoutView="120" workbookViewId="0">
      <selection sqref="A1:O1"/>
    </sheetView>
  </sheetViews>
  <sheetFormatPr defaultColWidth="9" defaultRowHeight="14.25"/>
  <cols>
    <col min="1" max="1" width="6.875" style="143" bestFit="1" customWidth="1"/>
    <col min="2" max="5" width="4.625" style="71" customWidth="1"/>
    <col min="6" max="9" width="3.625" style="188" customWidth="1"/>
    <col min="10" max="12" width="3.625" style="72" customWidth="1"/>
    <col min="13" max="13" width="28.375" style="143" customWidth="1"/>
    <col min="14" max="14" width="4.375" style="72" customWidth="1"/>
    <col min="15" max="15" width="3.875" style="189" customWidth="1"/>
    <col min="16" max="16384" width="9" style="189"/>
  </cols>
  <sheetData>
    <row r="1" spans="1:15" ht="25.5">
      <c r="A1" s="773" t="s">
        <v>45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</row>
    <row r="2" spans="1:15" ht="25.5">
      <c r="A2" s="774" t="s">
        <v>352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</row>
    <row r="3" spans="1:15" ht="18">
      <c r="A3" s="875" t="s">
        <v>2</v>
      </c>
      <c r="B3" s="861" t="s">
        <v>14</v>
      </c>
      <c r="C3" s="863"/>
      <c r="D3" s="861" t="s">
        <v>1</v>
      </c>
      <c r="E3" s="863"/>
      <c r="F3" s="861" t="s">
        <v>453</v>
      </c>
      <c r="G3" s="862"/>
      <c r="H3" s="862"/>
      <c r="I3" s="863"/>
      <c r="J3" s="861" t="s">
        <v>46</v>
      </c>
      <c r="K3" s="863"/>
      <c r="L3" s="880" t="s">
        <v>0</v>
      </c>
      <c r="M3" s="875" t="s">
        <v>3</v>
      </c>
      <c r="N3" s="867" t="s">
        <v>4</v>
      </c>
      <c r="O3" s="867" t="s">
        <v>47</v>
      </c>
    </row>
    <row r="4" spans="1:15" ht="18">
      <c r="A4" s="876"/>
      <c r="B4" s="288">
        <v>2</v>
      </c>
      <c r="C4" s="288">
        <v>1</v>
      </c>
      <c r="D4" s="287">
        <v>2</v>
      </c>
      <c r="E4" s="287">
        <v>1</v>
      </c>
      <c r="F4" s="288" t="s">
        <v>443</v>
      </c>
      <c r="G4" s="288" t="s">
        <v>442</v>
      </c>
      <c r="H4" s="288" t="s">
        <v>81</v>
      </c>
      <c r="I4" s="288" t="s">
        <v>82</v>
      </c>
      <c r="J4" s="288" t="s">
        <v>44</v>
      </c>
      <c r="K4" s="288" t="s">
        <v>43</v>
      </c>
      <c r="L4" s="881"/>
      <c r="M4" s="876"/>
      <c r="N4" s="867"/>
      <c r="O4" s="867"/>
    </row>
    <row r="5" spans="1:15" ht="18.95" customHeight="1">
      <c r="A5" s="329" t="s">
        <v>353</v>
      </c>
      <c r="B5" s="330"/>
      <c r="C5" s="330"/>
      <c r="D5" s="330"/>
      <c r="E5" s="330"/>
      <c r="F5" s="330">
        <f>G5+H5+I5</f>
        <v>3</v>
      </c>
      <c r="G5" s="330">
        <v>0</v>
      </c>
      <c r="H5" s="330">
        <v>0</v>
      </c>
      <c r="I5" s="330">
        <v>3</v>
      </c>
      <c r="J5" s="330">
        <v>0</v>
      </c>
      <c r="K5" s="330">
        <v>3</v>
      </c>
      <c r="L5" s="330">
        <v>3</v>
      </c>
      <c r="M5" s="329" t="s">
        <v>354</v>
      </c>
      <c r="N5" s="330">
        <v>110</v>
      </c>
      <c r="O5" s="872">
        <v>1</v>
      </c>
    </row>
    <row r="6" spans="1:15" ht="18.95" customHeight="1">
      <c r="A6" s="329" t="s">
        <v>67</v>
      </c>
      <c r="B6" s="330"/>
      <c r="C6" s="330"/>
      <c r="D6" s="330"/>
      <c r="E6" s="330"/>
      <c r="F6" s="330">
        <f t="shared" ref="F6:F12" si="0">G6+H6+I6</f>
        <v>3</v>
      </c>
      <c r="G6" s="330">
        <v>0</v>
      </c>
      <c r="H6" s="330">
        <v>0</v>
      </c>
      <c r="I6" s="330">
        <v>3</v>
      </c>
      <c r="J6" s="330">
        <v>0</v>
      </c>
      <c r="K6" s="330">
        <v>3</v>
      </c>
      <c r="L6" s="330">
        <v>3</v>
      </c>
      <c r="M6" s="329" t="s">
        <v>617</v>
      </c>
      <c r="N6" s="330">
        <v>202</v>
      </c>
      <c r="O6" s="873"/>
    </row>
    <row r="7" spans="1:15" ht="18.95" customHeight="1">
      <c r="A7" s="329" t="s">
        <v>67</v>
      </c>
      <c r="B7" s="330"/>
      <c r="C7" s="330"/>
      <c r="D7" s="330"/>
      <c r="E7" s="330"/>
      <c r="F7" s="330">
        <f t="shared" si="0"/>
        <v>2</v>
      </c>
      <c r="G7" s="330">
        <v>0</v>
      </c>
      <c r="H7" s="330">
        <v>0</v>
      </c>
      <c r="I7" s="330">
        <v>2</v>
      </c>
      <c r="J7" s="330">
        <v>0</v>
      </c>
      <c r="K7" s="330">
        <v>2</v>
      </c>
      <c r="L7" s="330">
        <v>2</v>
      </c>
      <c r="M7" s="329" t="s">
        <v>355</v>
      </c>
      <c r="N7" s="330">
        <v>204</v>
      </c>
      <c r="O7" s="873"/>
    </row>
    <row r="8" spans="1:15" ht="18.95" customHeight="1">
      <c r="A8" s="329" t="s">
        <v>177</v>
      </c>
      <c r="B8" s="330"/>
      <c r="C8" s="330"/>
      <c r="D8" s="330"/>
      <c r="E8" s="330"/>
      <c r="F8" s="330">
        <f t="shared" si="0"/>
        <v>2</v>
      </c>
      <c r="G8" s="330">
        <v>0</v>
      </c>
      <c r="H8" s="330">
        <v>0</v>
      </c>
      <c r="I8" s="330">
        <v>2</v>
      </c>
      <c r="J8" s="330">
        <v>0</v>
      </c>
      <c r="K8" s="330">
        <v>2</v>
      </c>
      <c r="L8" s="330">
        <v>2</v>
      </c>
      <c r="M8" s="329" t="s">
        <v>356</v>
      </c>
      <c r="N8" s="330">
        <v>211</v>
      </c>
      <c r="O8" s="873"/>
    </row>
    <row r="9" spans="1:15" ht="18.95" customHeight="1">
      <c r="A9" s="329" t="s">
        <v>67</v>
      </c>
      <c r="B9" s="330"/>
      <c r="C9" s="330"/>
      <c r="D9" s="330"/>
      <c r="E9" s="330"/>
      <c r="F9" s="330">
        <f t="shared" si="0"/>
        <v>2</v>
      </c>
      <c r="G9" s="330">
        <v>0</v>
      </c>
      <c r="H9" s="330">
        <v>0</v>
      </c>
      <c r="I9" s="330">
        <v>2</v>
      </c>
      <c r="J9" s="330">
        <v>0</v>
      </c>
      <c r="K9" s="330">
        <v>2</v>
      </c>
      <c r="L9" s="330">
        <v>2</v>
      </c>
      <c r="M9" s="329" t="s">
        <v>357</v>
      </c>
      <c r="N9" s="330">
        <v>1401</v>
      </c>
      <c r="O9" s="873"/>
    </row>
    <row r="10" spans="1:15" ht="18.95" customHeight="1">
      <c r="A10" s="329" t="s">
        <v>8</v>
      </c>
      <c r="B10" s="330"/>
      <c r="C10" s="330"/>
      <c r="D10" s="330"/>
      <c r="E10" s="330"/>
      <c r="F10" s="330">
        <f t="shared" si="0"/>
        <v>1</v>
      </c>
      <c r="G10" s="330">
        <v>0</v>
      </c>
      <c r="H10" s="330">
        <v>1</v>
      </c>
      <c r="I10" s="330">
        <v>0</v>
      </c>
      <c r="J10" s="330">
        <v>1</v>
      </c>
      <c r="K10" s="330">
        <v>0</v>
      </c>
      <c r="L10" s="330">
        <v>1</v>
      </c>
      <c r="M10" s="329" t="s">
        <v>609</v>
      </c>
      <c r="N10" s="330">
        <v>1575</v>
      </c>
      <c r="O10" s="873"/>
    </row>
    <row r="11" spans="1:15" ht="18.95" customHeight="1">
      <c r="A11" s="329" t="s">
        <v>8</v>
      </c>
      <c r="B11" s="330"/>
      <c r="C11" s="330"/>
      <c r="D11" s="330"/>
      <c r="E11" s="330"/>
      <c r="F11" s="330">
        <f t="shared" si="0"/>
        <v>2</v>
      </c>
      <c r="G11" s="330">
        <v>0</v>
      </c>
      <c r="H11" s="330">
        <v>0</v>
      </c>
      <c r="I11" s="330">
        <v>2</v>
      </c>
      <c r="J11" s="330">
        <v>0</v>
      </c>
      <c r="K11" s="330">
        <v>2</v>
      </c>
      <c r="L11" s="330">
        <v>2</v>
      </c>
      <c r="M11" s="329" t="s">
        <v>341</v>
      </c>
      <c r="N11" s="330">
        <v>7106</v>
      </c>
      <c r="O11" s="873"/>
    </row>
    <row r="12" spans="1:15" ht="18.95" customHeight="1">
      <c r="A12" s="329" t="s">
        <v>353</v>
      </c>
      <c r="B12" s="330"/>
      <c r="C12" s="330"/>
      <c r="D12" s="330"/>
      <c r="E12" s="330"/>
      <c r="F12" s="330">
        <f t="shared" si="0"/>
        <v>3</v>
      </c>
      <c r="G12" s="330">
        <v>0</v>
      </c>
      <c r="H12" s="330">
        <v>0</v>
      </c>
      <c r="I12" s="330">
        <v>3</v>
      </c>
      <c r="J12" s="330">
        <v>0</v>
      </c>
      <c r="K12" s="330">
        <v>3</v>
      </c>
      <c r="L12" s="330">
        <v>3</v>
      </c>
      <c r="M12" s="331" t="s">
        <v>610</v>
      </c>
      <c r="N12" s="332">
        <v>9597</v>
      </c>
      <c r="O12" s="874"/>
    </row>
    <row r="13" spans="1:15" ht="18.95" customHeight="1">
      <c r="A13" s="333"/>
      <c r="B13" s="334"/>
      <c r="C13" s="334"/>
      <c r="D13" s="334"/>
      <c r="E13" s="334"/>
      <c r="F13" s="334">
        <f t="shared" ref="F13:K13" si="1">SUM(F5:F12)</f>
        <v>18</v>
      </c>
      <c r="G13" s="334">
        <f t="shared" si="1"/>
        <v>0</v>
      </c>
      <c r="H13" s="334">
        <f t="shared" si="1"/>
        <v>1</v>
      </c>
      <c r="I13" s="334">
        <f t="shared" si="1"/>
        <v>17</v>
      </c>
      <c r="J13" s="334">
        <f t="shared" si="1"/>
        <v>1</v>
      </c>
      <c r="K13" s="334">
        <f t="shared" si="1"/>
        <v>17</v>
      </c>
      <c r="L13" s="334">
        <f>SUM(L5:L12)</f>
        <v>18</v>
      </c>
      <c r="M13" s="871" t="s">
        <v>503</v>
      </c>
      <c r="N13" s="871"/>
      <c r="O13" s="871"/>
    </row>
    <row r="14" spans="1:15" ht="18.95" customHeight="1">
      <c r="A14" s="329" t="s">
        <v>6</v>
      </c>
      <c r="B14" s="330"/>
      <c r="C14" s="330"/>
      <c r="D14" s="330"/>
      <c r="E14" s="330">
        <v>9597</v>
      </c>
      <c r="F14" s="330">
        <f>G14+H14+I14</f>
        <v>3</v>
      </c>
      <c r="G14" s="330">
        <v>0</v>
      </c>
      <c r="H14" s="330">
        <v>0</v>
      </c>
      <c r="I14" s="330">
        <v>3</v>
      </c>
      <c r="J14" s="330">
        <v>0</v>
      </c>
      <c r="K14" s="330">
        <v>3</v>
      </c>
      <c r="L14" s="330">
        <v>3</v>
      </c>
      <c r="M14" s="329" t="s">
        <v>611</v>
      </c>
      <c r="N14" s="330">
        <v>1</v>
      </c>
      <c r="O14" s="872">
        <v>2</v>
      </c>
    </row>
    <row r="15" spans="1:15" ht="18.95" customHeight="1">
      <c r="A15" s="329" t="s">
        <v>177</v>
      </c>
      <c r="B15" s="330"/>
      <c r="C15" s="330"/>
      <c r="D15" s="330"/>
      <c r="E15" s="330"/>
      <c r="F15" s="330">
        <f t="shared" ref="F15:F21" si="2">G15+H15+I15</f>
        <v>3</v>
      </c>
      <c r="G15" s="330">
        <v>0</v>
      </c>
      <c r="H15" s="330">
        <v>0</v>
      </c>
      <c r="I15" s="330">
        <v>3</v>
      </c>
      <c r="J15" s="330">
        <v>0</v>
      </c>
      <c r="K15" s="330">
        <v>3</v>
      </c>
      <c r="L15" s="330">
        <v>3</v>
      </c>
      <c r="M15" s="329" t="s">
        <v>358</v>
      </c>
      <c r="N15" s="330">
        <v>203</v>
      </c>
      <c r="O15" s="873"/>
    </row>
    <row r="16" spans="1:15" ht="18.95" customHeight="1">
      <c r="A16" s="329" t="s">
        <v>67</v>
      </c>
      <c r="B16" s="330"/>
      <c r="C16" s="330"/>
      <c r="D16" s="330"/>
      <c r="E16" s="330"/>
      <c r="F16" s="330">
        <f t="shared" si="2"/>
        <v>3</v>
      </c>
      <c r="G16" s="330">
        <v>0</v>
      </c>
      <c r="H16" s="330">
        <v>0</v>
      </c>
      <c r="I16" s="330">
        <v>3</v>
      </c>
      <c r="J16" s="330">
        <v>0</v>
      </c>
      <c r="K16" s="330">
        <v>3</v>
      </c>
      <c r="L16" s="330">
        <v>3</v>
      </c>
      <c r="M16" s="329" t="s">
        <v>359</v>
      </c>
      <c r="N16" s="330">
        <v>207</v>
      </c>
      <c r="O16" s="873"/>
    </row>
    <row r="17" spans="1:15" ht="18.95" customHeight="1">
      <c r="A17" s="329" t="s">
        <v>5</v>
      </c>
      <c r="B17" s="330"/>
      <c r="C17" s="330"/>
      <c r="D17" s="330"/>
      <c r="E17" s="330">
        <v>110</v>
      </c>
      <c r="F17" s="330">
        <f t="shared" si="2"/>
        <v>3</v>
      </c>
      <c r="G17" s="330">
        <v>0</v>
      </c>
      <c r="H17" s="330">
        <v>0</v>
      </c>
      <c r="I17" s="330">
        <v>3</v>
      </c>
      <c r="J17" s="330">
        <v>0</v>
      </c>
      <c r="K17" s="330">
        <v>3</v>
      </c>
      <c r="L17" s="330">
        <v>3</v>
      </c>
      <c r="M17" s="329" t="s">
        <v>360</v>
      </c>
      <c r="N17" s="330">
        <v>208</v>
      </c>
      <c r="O17" s="873"/>
    </row>
    <row r="18" spans="1:15" ht="18.95" customHeight="1">
      <c r="A18" s="329" t="s">
        <v>5</v>
      </c>
      <c r="B18" s="330"/>
      <c r="C18" s="330"/>
      <c r="D18" s="330"/>
      <c r="E18" s="330">
        <v>1401</v>
      </c>
      <c r="F18" s="330">
        <f t="shared" si="2"/>
        <v>2</v>
      </c>
      <c r="G18" s="330">
        <v>0</v>
      </c>
      <c r="H18" s="330">
        <v>0</v>
      </c>
      <c r="I18" s="330">
        <v>2</v>
      </c>
      <c r="J18" s="330">
        <v>0</v>
      </c>
      <c r="K18" s="330">
        <v>2</v>
      </c>
      <c r="L18" s="330">
        <v>2</v>
      </c>
      <c r="M18" s="329" t="s">
        <v>361</v>
      </c>
      <c r="N18" s="330">
        <v>214</v>
      </c>
      <c r="O18" s="873"/>
    </row>
    <row r="19" spans="1:15" ht="18.95" customHeight="1">
      <c r="A19" s="329" t="s">
        <v>5</v>
      </c>
      <c r="B19" s="330"/>
      <c r="C19" s="330"/>
      <c r="D19" s="330"/>
      <c r="E19" s="330">
        <v>202</v>
      </c>
      <c r="F19" s="330">
        <f t="shared" si="2"/>
        <v>2</v>
      </c>
      <c r="G19" s="330">
        <v>0</v>
      </c>
      <c r="H19" s="330">
        <v>0</v>
      </c>
      <c r="I19" s="330">
        <v>2</v>
      </c>
      <c r="J19" s="330">
        <v>0</v>
      </c>
      <c r="K19" s="330">
        <v>2</v>
      </c>
      <c r="L19" s="330">
        <v>2</v>
      </c>
      <c r="M19" s="329" t="s">
        <v>362</v>
      </c>
      <c r="N19" s="330">
        <v>217</v>
      </c>
      <c r="O19" s="873"/>
    </row>
    <row r="20" spans="1:15" ht="18.95" customHeight="1">
      <c r="A20" s="329" t="s">
        <v>5</v>
      </c>
      <c r="B20" s="330"/>
      <c r="C20" s="330"/>
      <c r="D20" s="330"/>
      <c r="E20" s="330">
        <v>211</v>
      </c>
      <c r="F20" s="330">
        <f t="shared" si="2"/>
        <v>2</v>
      </c>
      <c r="G20" s="330">
        <v>0</v>
      </c>
      <c r="H20" s="330">
        <v>0</v>
      </c>
      <c r="I20" s="330">
        <v>2</v>
      </c>
      <c r="J20" s="330">
        <v>0</v>
      </c>
      <c r="K20" s="330">
        <v>2</v>
      </c>
      <c r="L20" s="330">
        <v>2</v>
      </c>
      <c r="M20" s="329" t="s">
        <v>363</v>
      </c>
      <c r="N20" s="330">
        <v>219</v>
      </c>
      <c r="O20" s="873"/>
    </row>
    <row r="21" spans="1:15" ht="18.95" customHeight="1">
      <c r="A21" s="329" t="s">
        <v>8</v>
      </c>
      <c r="B21" s="330"/>
      <c r="C21" s="330"/>
      <c r="D21" s="330"/>
      <c r="E21" s="330"/>
      <c r="F21" s="330">
        <f t="shared" si="2"/>
        <v>2</v>
      </c>
      <c r="G21" s="330">
        <v>0</v>
      </c>
      <c r="H21" s="330">
        <v>0</v>
      </c>
      <c r="I21" s="330">
        <v>2</v>
      </c>
      <c r="J21" s="330">
        <v>0</v>
      </c>
      <c r="K21" s="330">
        <v>2</v>
      </c>
      <c r="L21" s="330">
        <v>2</v>
      </c>
      <c r="M21" s="331" t="s">
        <v>612</v>
      </c>
      <c r="N21" s="332">
        <v>1040</v>
      </c>
      <c r="O21" s="874"/>
    </row>
    <row r="22" spans="1:15" ht="18.95" customHeight="1">
      <c r="A22" s="333"/>
      <c r="B22" s="334"/>
      <c r="C22" s="334"/>
      <c r="D22" s="334"/>
      <c r="E22" s="334"/>
      <c r="F22" s="334">
        <f t="shared" ref="F22:K22" si="3">SUM(F14:F21)</f>
        <v>20</v>
      </c>
      <c r="G22" s="334">
        <f t="shared" si="3"/>
        <v>0</v>
      </c>
      <c r="H22" s="334">
        <f t="shared" si="3"/>
        <v>0</v>
      </c>
      <c r="I22" s="334">
        <f t="shared" si="3"/>
        <v>20</v>
      </c>
      <c r="J22" s="334">
        <f t="shared" si="3"/>
        <v>0</v>
      </c>
      <c r="K22" s="334">
        <f t="shared" si="3"/>
        <v>20</v>
      </c>
      <c r="L22" s="334">
        <f>SUM(L14:L21)</f>
        <v>20</v>
      </c>
      <c r="M22" s="871" t="s">
        <v>503</v>
      </c>
      <c r="N22" s="871"/>
      <c r="O22" s="871"/>
    </row>
    <row r="23" spans="1:15" ht="18.95" customHeight="1">
      <c r="A23" s="329" t="s">
        <v>6</v>
      </c>
      <c r="B23" s="330"/>
      <c r="C23" s="330"/>
      <c r="D23" s="330"/>
      <c r="E23" s="330"/>
      <c r="F23" s="330">
        <f>G23+H23+I23</f>
        <v>2</v>
      </c>
      <c r="G23" s="330">
        <v>0</v>
      </c>
      <c r="H23" s="330">
        <v>0</v>
      </c>
      <c r="I23" s="330">
        <v>2</v>
      </c>
      <c r="J23" s="330">
        <v>0</v>
      </c>
      <c r="K23" s="330">
        <v>2</v>
      </c>
      <c r="L23" s="330">
        <v>2</v>
      </c>
      <c r="M23" s="329" t="s">
        <v>364</v>
      </c>
      <c r="N23" s="330">
        <v>2</v>
      </c>
      <c r="O23" s="872">
        <v>3</v>
      </c>
    </row>
    <row r="24" spans="1:15" ht="18.95" customHeight="1">
      <c r="A24" s="329" t="s">
        <v>5</v>
      </c>
      <c r="B24" s="330"/>
      <c r="C24" s="330"/>
      <c r="D24" s="330"/>
      <c r="E24" s="330">
        <v>203</v>
      </c>
      <c r="F24" s="330">
        <f t="shared" ref="F24:F29" si="4">G24+H24+I24</f>
        <v>3</v>
      </c>
      <c r="G24" s="330">
        <v>0</v>
      </c>
      <c r="H24" s="330">
        <v>0</v>
      </c>
      <c r="I24" s="330">
        <v>3</v>
      </c>
      <c r="J24" s="330">
        <v>0</v>
      </c>
      <c r="K24" s="330">
        <v>3</v>
      </c>
      <c r="L24" s="330">
        <v>3</v>
      </c>
      <c r="M24" s="329" t="s">
        <v>615</v>
      </c>
      <c r="N24" s="330">
        <v>205</v>
      </c>
      <c r="O24" s="873"/>
    </row>
    <row r="25" spans="1:15" ht="18.95" customHeight="1">
      <c r="A25" s="329" t="s">
        <v>5</v>
      </c>
      <c r="B25" s="330"/>
      <c r="C25" s="330"/>
      <c r="D25" s="330"/>
      <c r="E25" s="330">
        <v>207</v>
      </c>
      <c r="F25" s="330">
        <f t="shared" si="4"/>
        <v>3</v>
      </c>
      <c r="G25" s="330">
        <v>0</v>
      </c>
      <c r="H25" s="330">
        <v>0</v>
      </c>
      <c r="I25" s="330">
        <v>3</v>
      </c>
      <c r="J25" s="330">
        <v>0</v>
      </c>
      <c r="K25" s="330">
        <v>3</v>
      </c>
      <c r="L25" s="330">
        <v>3</v>
      </c>
      <c r="M25" s="329" t="s">
        <v>365</v>
      </c>
      <c r="N25" s="330">
        <v>209</v>
      </c>
      <c r="O25" s="873"/>
    </row>
    <row r="26" spans="1:15" ht="18.95" customHeight="1">
      <c r="A26" s="329" t="s">
        <v>366</v>
      </c>
      <c r="B26" s="330"/>
      <c r="C26" s="330">
        <v>204</v>
      </c>
      <c r="D26" s="330"/>
      <c r="E26" s="330"/>
      <c r="F26" s="330">
        <f t="shared" si="4"/>
        <v>2</v>
      </c>
      <c r="G26" s="330">
        <v>0</v>
      </c>
      <c r="H26" s="330">
        <v>0</v>
      </c>
      <c r="I26" s="330">
        <v>2</v>
      </c>
      <c r="J26" s="330">
        <v>0</v>
      </c>
      <c r="K26" s="330">
        <v>2</v>
      </c>
      <c r="L26" s="330">
        <v>2</v>
      </c>
      <c r="M26" s="329" t="s">
        <v>367</v>
      </c>
      <c r="N26" s="330">
        <v>308</v>
      </c>
      <c r="O26" s="873"/>
    </row>
    <row r="27" spans="1:15" ht="18.95" customHeight="1">
      <c r="A27" s="329" t="s">
        <v>366</v>
      </c>
      <c r="B27" s="330"/>
      <c r="C27" s="330">
        <v>204</v>
      </c>
      <c r="D27" s="330"/>
      <c r="E27" s="330"/>
      <c r="F27" s="330">
        <f t="shared" si="4"/>
        <v>2</v>
      </c>
      <c r="G27" s="330">
        <v>0</v>
      </c>
      <c r="H27" s="330">
        <v>0</v>
      </c>
      <c r="I27" s="330">
        <v>2</v>
      </c>
      <c r="J27" s="330">
        <v>0</v>
      </c>
      <c r="K27" s="330">
        <v>2</v>
      </c>
      <c r="L27" s="330">
        <v>2</v>
      </c>
      <c r="M27" s="329" t="s">
        <v>616</v>
      </c>
      <c r="N27" s="330">
        <v>310</v>
      </c>
      <c r="O27" s="873"/>
    </row>
    <row r="28" spans="1:15" ht="18.95" customHeight="1">
      <c r="A28" s="329" t="s">
        <v>61</v>
      </c>
      <c r="B28" s="330"/>
      <c r="C28" s="330"/>
      <c r="D28" s="330"/>
      <c r="E28" s="330"/>
      <c r="F28" s="330">
        <f t="shared" si="4"/>
        <v>2</v>
      </c>
      <c r="G28" s="330">
        <v>0</v>
      </c>
      <c r="H28" s="330">
        <v>0</v>
      </c>
      <c r="I28" s="330">
        <v>2</v>
      </c>
      <c r="J28" s="330">
        <v>0</v>
      </c>
      <c r="K28" s="330">
        <v>2</v>
      </c>
      <c r="L28" s="330">
        <v>2</v>
      </c>
      <c r="M28" s="329" t="s">
        <v>368</v>
      </c>
      <c r="N28" s="330">
        <v>1048</v>
      </c>
      <c r="O28" s="873"/>
    </row>
    <row r="29" spans="1:15" ht="18.95" customHeight="1">
      <c r="A29" s="329" t="s">
        <v>5</v>
      </c>
      <c r="B29" s="330"/>
      <c r="C29" s="330"/>
      <c r="D29" s="330"/>
      <c r="E29" s="330">
        <v>203</v>
      </c>
      <c r="F29" s="330">
        <f t="shared" si="4"/>
        <v>3</v>
      </c>
      <c r="G29" s="330">
        <v>0</v>
      </c>
      <c r="H29" s="330">
        <v>0</v>
      </c>
      <c r="I29" s="330">
        <v>3</v>
      </c>
      <c r="J29" s="330">
        <v>0</v>
      </c>
      <c r="K29" s="330">
        <v>3</v>
      </c>
      <c r="L29" s="330">
        <v>3</v>
      </c>
      <c r="M29" s="329" t="s">
        <v>369</v>
      </c>
      <c r="N29" s="330">
        <v>2006</v>
      </c>
      <c r="O29" s="873"/>
    </row>
    <row r="30" spans="1:15" ht="18.95" customHeight="1">
      <c r="A30" s="329" t="s">
        <v>5</v>
      </c>
      <c r="B30" s="877" t="s">
        <v>618</v>
      </c>
      <c r="C30" s="878"/>
      <c r="D30" s="878"/>
      <c r="E30" s="878"/>
      <c r="F30" s="878"/>
      <c r="G30" s="879"/>
      <c r="H30" s="335">
        <v>2</v>
      </c>
      <c r="I30" s="335">
        <v>0</v>
      </c>
      <c r="J30" s="330">
        <v>1</v>
      </c>
      <c r="K30" s="330">
        <v>0</v>
      </c>
      <c r="L30" s="330">
        <v>1</v>
      </c>
      <c r="M30" s="331" t="s">
        <v>614</v>
      </c>
      <c r="N30" s="332">
        <v>7342</v>
      </c>
      <c r="O30" s="874"/>
    </row>
    <row r="31" spans="1:15" ht="18.95" customHeight="1">
      <c r="A31" s="333"/>
      <c r="B31" s="334"/>
      <c r="C31" s="334"/>
      <c r="D31" s="334"/>
      <c r="E31" s="334"/>
      <c r="F31" s="334">
        <f t="shared" ref="F31:K31" si="5">SUM(F23:F30)</f>
        <v>17</v>
      </c>
      <c r="G31" s="334">
        <f t="shared" si="5"/>
        <v>0</v>
      </c>
      <c r="H31" s="334">
        <f t="shared" si="5"/>
        <v>2</v>
      </c>
      <c r="I31" s="334">
        <f t="shared" si="5"/>
        <v>17</v>
      </c>
      <c r="J31" s="334">
        <f t="shared" si="5"/>
        <v>1</v>
      </c>
      <c r="K31" s="334">
        <f t="shared" si="5"/>
        <v>17</v>
      </c>
      <c r="L31" s="334">
        <f>SUM(L23:L30)</f>
        <v>18</v>
      </c>
      <c r="M31" s="871" t="s">
        <v>503</v>
      </c>
      <c r="N31" s="871"/>
      <c r="O31" s="871"/>
    </row>
    <row r="32" spans="1:15" ht="18.95" customHeight="1">
      <c r="A32" s="329" t="s">
        <v>5</v>
      </c>
      <c r="B32" s="330"/>
      <c r="C32" s="330"/>
      <c r="D32" s="330"/>
      <c r="E32" s="330"/>
      <c r="F32" s="330">
        <f>G32+H32+I32</f>
        <v>2</v>
      </c>
      <c r="G32" s="330">
        <v>0</v>
      </c>
      <c r="H32" s="330">
        <v>0</v>
      </c>
      <c r="I32" s="330">
        <v>2</v>
      </c>
      <c r="J32" s="330">
        <v>0</v>
      </c>
      <c r="K32" s="330">
        <v>2</v>
      </c>
      <c r="L32" s="330">
        <v>2</v>
      </c>
      <c r="M32" s="329" t="s">
        <v>370</v>
      </c>
      <c r="N32" s="330">
        <v>215</v>
      </c>
      <c r="O32" s="872">
        <v>4</v>
      </c>
    </row>
    <row r="33" spans="1:15" ht="18.95" customHeight="1">
      <c r="A33" s="329" t="s">
        <v>5</v>
      </c>
      <c r="B33" s="330"/>
      <c r="C33" s="330"/>
      <c r="D33" s="330"/>
      <c r="E33" s="330"/>
      <c r="F33" s="330">
        <f t="shared" ref="F33:F40" si="6">G33+H33+I33</f>
        <v>2</v>
      </c>
      <c r="G33" s="330">
        <v>0</v>
      </c>
      <c r="H33" s="330">
        <v>0</v>
      </c>
      <c r="I33" s="330">
        <v>2</v>
      </c>
      <c r="J33" s="330">
        <v>0</v>
      </c>
      <c r="K33" s="330">
        <v>2</v>
      </c>
      <c r="L33" s="330">
        <v>2</v>
      </c>
      <c r="M33" s="329" t="s">
        <v>371</v>
      </c>
      <c r="N33" s="330">
        <v>216</v>
      </c>
      <c r="O33" s="873"/>
    </row>
    <row r="34" spans="1:15" ht="18.95" customHeight="1">
      <c r="A34" s="329" t="s">
        <v>5</v>
      </c>
      <c r="B34" s="330"/>
      <c r="C34" s="330"/>
      <c r="D34" s="330"/>
      <c r="E34" s="330">
        <v>204</v>
      </c>
      <c r="F34" s="330">
        <f t="shared" si="6"/>
        <v>2</v>
      </c>
      <c r="G34" s="330">
        <v>0</v>
      </c>
      <c r="H34" s="330">
        <v>0</v>
      </c>
      <c r="I34" s="330">
        <v>2</v>
      </c>
      <c r="J34" s="330">
        <v>0</v>
      </c>
      <c r="K34" s="330">
        <v>2</v>
      </c>
      <c r="L34" s="330">
        <v>2</v>
      </c>
      <c r="M34" s="329" t="s">
        <v>372</v>
      </c>
      <c r="N34" s="330">
        <v>218</v>
      </c>
      <c r="O34" s="873"/>
    </row>
    <row r="35" spans="1:15" ht="18.95" customHeight="1">
      <c r="A35" s="329" t="s">
        <v>366</v>
      </c>
      <c r="B35" s="330"/>
      <c r="C35" s="330">
        <v>1401</v>
      </c>
      <c r="D35" s="330"/>
      <c r="E35" s="330"/>
      <c r="F35" s="330">
        <f t="shared" si="6"/>
        <v>2</v>
      </c>
      <c r="G35" s="330">
        <v>0</v>
      </c>
      <c r="H35" s="330">
        <v>0</v>
      </c>
      <c r="I35" s="330">
        <v>2</v>
      </c>
      <c r="J35" s="330">
        <v>0</v>
      </c>
      <c r="K35" s="330">
        <v>2</v>
      </c>
      <c r="L35" s="330">
        <v>2</v>
      </c>
      <c r="M35" s="329" t="s">
        <v>373</v>
      </c>
      <c r="N35" s="330">
        <v>304</v>
      </c>
      <c r="O35" s="873"/>
    </row>
    <row r="36" spans="1:15" ht="18.95" customHeight="1">
      <c r="A36" s="329" t="s">
        <v>366</v>
      </c>
      <c r="B36" s="330"/>
      <c r="C36" s="330">
        <v>205</v>
      </c>
      <c r="D36" s="330"/>
      <c r="E36" s="330"/>
      <c r="F36" s="330">
        <f t="shared" si="6"/>
        <v>2</v>
      </c>
      <c r="G36" s="330">
        <v>0</v>
      </c>
      <c r="H36" s="330">
        <v>0</v>
      </c>
      <c r="I36" s="330">
        <v>2</v>
      </c>
      <c r="J36" s="330">
        <v>0</v>
      </c>
      <c r="K36" s="330">
        <v>2</v>
      </c>
      <c r="L36" s="330">
        <v>2</v>
      </c>
      <c r="M36" s="329" t="s">
        <v>374</v>
      </c>
      <c r="N36" s="330">
        <v>306</v>
      </c>
      <c r="O36" s="873"/>
    </row>
    <row r="37" spans="1:15" ht="18.95" customHeight="1">
      <c r="A37" s="329" t="s">
        <v>366</v>
      </c>
      <c r="B37" s="330"/>
      <c r="C37" s="330">
        <v>205</v>
      </c>
      <c r="D37" s="330"/>
      <c r="E37" s="330"/>
      <c r="F37" s="330">
        <f t="shared" si="6"/>
        <v>2</v>
      </c>
      <c r="G37" s="330">
        <v>0</v>
      </c>
      <c r="H37" s="330">
        <v>0</v>
      </c>
      <c r="I37" s="330">
        <v>2</v>
      </c>
      <c r="J37" s="330">
        <v>0</v>
      </c>
      <c r="K37" s="330">
        <v>2</v>
      </c>
      <c r="L37" s="330">
        <v>2</v>
      </c>
      <c r="M37" s="329" t="s">
        <v>375</v>
      </c>
      <c r="N37" s="330">
        <v>309</v>
      </c>
      <c r="O37" s="873"/>
    </row>
    <row r="38" spans="1:15" ht="18.95" customHeight="1">
      <c r="A38" s="329" t="s">
        <v>59</v>
      </c>
      <c r="B38" s="330"/>
      <c r="C38" s="330"/>
      <c r="D38" s="330"/>
      <c r="E38" s="330"/>
      <c r="F38" s="330">
        <f t="shared" si="6"/>
        <v>2</v>
      </c>
      <c r="G38" s="330">
        <v>0</v>
      </c>
      <c r="H38" s="330">
        <v>0</v>
      </c>
      <c r="I38" s="330">
        <v>2</v>
      </c>
      <c r="J38" s="330">
        <v>0</v>
      </c>
      <c r="K38" s="330">
        <v>2</v>
      </c>
      <c r="L38" s="330">
        <v>2</v>
      </c>
      <c r="M38" s="329" t="s">
        <v>376</v>
      </c>
      <c r="N38" s="330">
        <v>1046</v>
      </c>
      <c r="O38" s="873"/>
    </row>
    <row r="39" spans="1:15" ht="18.95" customHeight="1">
      <c r="A39" s="329" t="s">
        <v>67</v>
      </c>
      <c r="B39" s="330"/>
      <c r="C39" s="330"/>
      <c r="D39" s="330"/>
      <c r="E39" s="330">
        <v>205</v>
      </c>
      <c r="F39" s="330">
        <f t="shared" si="6"/>
        <v>2</v>
      </c>
      <c r="G39" s="330">
        <v>0</v>
      </c>
      <c r="H39" s="330">
        <v>0</v>
      </c>
      <c r="I39" s="330">
        <v>2</v>
      </c>
      <c r="J39" s="330">
        <v>0</v>
      </c>
      <c r="K39" s="330">
        <v>2</v>
      </c>
      <c r="L39" s="330">
        <v>2</v>
      </c>
      <c r="M39" s="329" t="s">
        <v>677</v>
      </c>
      <c r="N39" s="330">
        <v>2100</v>
      </c>
      <c r="O39" s="873"/>
    </row>
    <row r="40" spans="1:15" ht="18.95" customHeight="1">
      <c r="A40" s="331" t="s">
        <v>8</v>
      </c>
      <c r="B40" s="332"/>
      <c r="C40" s="332"/>
      <c r="D40" s="332"/>
      <c r="E40" s="332"/>
      <c r="F40" s="330">
        <f t="shared" si="6"/>
        <v>2</v>
      </c>
      <c r="G40" s="330">
        <v>0</v>
      </c>
      <c r="H40" s="330">
        <v>2</v>
      </c>
      <c r="I40" s="332"/>
      <c r="J40" s="332">
        <v>1</v>
      </c>
      <c r="K40" s="332">
        <v>0</v>
      </c>
      <c r="L40" s="332">
        <v>1</v>
      </c>
      <c r="M40" s="331" t="s">
        <v>613</v>
      </c>
      <c r="N40" s="332">
        <v>7350</v>
      </c>
      <c r="O40" s="874"/>
    </row>
    <row r="41" spans="1:15" ht="18.95" customHeight="1">
      <c r="A41" s="333"/>
      <c r="B41" s="334"/>
      <c r="C41" s="334"/>
      <c r="D41" s="334"/>
      <c r="E41" s="334"/>
      <c r="F41" s="334">
        <f t="shared" ref="F41:K41" si="7">SUM(F32:F40)</f>
        <v>18</v>
      </c>
      <c r="G41" s="334">
        <f t="shared" si="7"/>
        <v>0</v>
      </c>
      <c r="H41" s="334">
        <f t="shared" si="7"/>
        <v>2</v>
      </c>
      <c r="I41" s="334">
        <f t="shared" si="7"/>
        <v>16</v>
      </c>
      <c r="J41" s="334">
        <f t="shared" si="7"/>
        <v>1</v>
      </c>
      <c r="K41" s="334">
        <f t="shared" si="7"/>
        <v>16</v>
      </c>
      <c r="L41" s="334">
        <f>SUM(L32:L40)</f>
        <v>17</v>
      </c>
      <c r="M41" s="871" t="s">
        <v>503</v>
      </c>
      <c r="N41" s="871"/>
      <c r="O41" s="871"/>
    </row>
    <row r="42" spans="1:15" ht="20.25">
      <c r="A42" s="868" t="s">
        <v>660</v>
      </c>
      <c r="B42" s="869"/>
      <c r="C42" s="869"/>
      <c r="D42" s="869"/>
      <c r="E42" s="869"/>
      <c r="F42" s="869"/>
      <c r="G42" s="869"/>
      <c r="H42" s="869"/>
      <c r="I42" s="869"/>
      <c r="J42" s="869"/>
      <c r="K42" s="869"/>
      <c r="L42" s="869"/>
      <c r="M42" s="869"/>
      <c r="N42" s="869"/>
      <c r="O42" s="870"/>
    </row>
    <row r="43" spans="1:15" ht="18.95" customHeight="1"/>
    <row r="44" spans="1:15" ht="18.95" customHeight="1"/>
    <row r="45" spans="1:15" ht="18.95" customHeight="1"/>
  </sheetData>
  <mergeCells count="21">
    <mergeCell ref="B30:G30"/>
    <mergeCell ref="D3:E3"/>
    <mergeCell ref="J3:K3"/>
    <mergeCell ref="L3:L4"/>
    <mergeCell ref="M3:M4"/>
    <mergeCell ref="N3:N4"/>
    <mergeCell ref="A1:O1"/>
    <mergeCell ref="A2:O2"/>
    <mergeCell ref="A42:O42"/>
    <mergeCell ref="F3:I3"/>
    <mergeCell ref="M13:O13"/>
    <mergeCell ref="O5:O12"/>
    <mergeCell ref="M22:O22"/>
    <mergeCell ref="O14:O21"/>
    <mergeCell ref="M31:O31"/>
    <mergeCell ref="O23:O30"/>
    <mergeCell ref="M41:O41"/>
    <mergeCell ref="O32:O40"/>
    <mergeCell ref="O3:O4"/>
    <mergeCell ref="A3:A4"/>
    <mergeCell ref="B3:C3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F13 F22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O48"/>
  <sheetViews>
    <sheetView view="pageBreakPreview" zoomScale="120" zoomScaleSheetLayoutView="120" workbookViewId="0">
      <selection sqref="A1:O1"/>
    </sheetView>
  </sheetViews>
  <sheetFormatPr defaultColWidth="9" defaultRowHeight="14.25"/>
  <cols>
    <col min="1" max="1" width="5.125" style="188" customWidth="1"/>
    <col min="2" max="5" width="4.625" style="188" customWidth="1"/>
    <col min="6" max="12" width="3.625" style="188" customWidth="1"/>
    <col min="13" max="13" width="27.625" style="188" customWidth="1"/>
    <col min="14" max="14" width="5.25" style="188" bestFit="1" customWidth="1"/>
    <col min="15" max="15" width="5.375" style="188" bestFit="1" customWidth="1"/>
    <col min="16" max="16384" width="9" style="188"/>
  </cols>
  <sheetData>
    <row r="1" spans="1:15" ht="20.100000000000001" customHeight="1">
      <c r="A1" s="773" t="s">
        <v>45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</row>
    <row r="2" spans="1:15" ht="20.100000000000001" customHeight="1">
      <c r="A2" s="774" t="s">
        <v>377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</row>
    <row r="3" spans="1:15" ht="17.100000000000001" customHeight="1">
      <c r="A3" s="887" t="s">
        <v>2</v>
      </c>
      <c r="B3" s="887" t="s">
        <v>14</v>
      </c>
      <c r="C3" s="887" t="s">
        <v>1</v>
      </c>
      <c r="D3" s="887"/>
      <c r="E3" s="887"/>
      <c r="F3" s="890" t="s">
        <v>453</v>
      </c>
      <c r="G3" s="891"/>
      <c r="H3" s="891"/>
      <c r="I3" s="892"/>
      <c r="J3" s="887" t="s">
        <v>46</v>
      </c>
      <c r="K3" s="887"/>
      <c r="L3" s="888" t="s">
        <v>0</v>
      </c>
      <c r="M3" s="887" t="s">
        <v>3</v>
      </c>
      <c r="N3" s="887" t="s">
        <v>4</v>
      </c>
      <c r="O3" s="887" t="s">
        <v>47</v>
      </c>
    </row>
    <row r="4" spans="1:15" ht="16.5" customHeight="1">
      <c r="A4" s="887"/>
      <c r="B4" s="887"/>
      <c r="C4" s="187">
        <v>3</v>
      </c>
      <c r="D4" s="187">
        <v>2</v>
      </c>
      <c r="E4" s="187">
        <v>1</v>
      </c>
      <c r="F4" s="187" t="s">
        <v>443</v>
      </c>
      <c r="G4" s="187" t="s">
        <v>442</v>
      </c>
      <c r="H4" s="187" t="s">
        <v>81</v>
      </c>
      <c r="I4" s="187" t="s">
        <v>82</v>
      </c>
      <c r="J4" s="187" t="s">
        <v>44</v>
      </c>
      <c r="K4" s="187" t="s">
        <v>43</v>
      </c>
      <c r="L4" s="889"/>
      <c r="M4" s="887"/>
      <c r="N4" s="887"/>
      <c r="O4" s="887"/>
    </row>
    <row r="5" spans="1:15" ht="15.95" customHeight="1">
      <c r="A5" s="186" t="s">
        <v>61</v>
      </c>
      <c r="B5" s="187"/>
      <c r="C5" s="187"/>
      <c r="D5" s="187"/>
      <c r="E5" s="187"/>
      <c r="F5" s="187">
        <f>G5+H5+I5</f>
        <v>2</v>
      </c>
      <c r="G5" s="187">
        <v>0</v>
      </c>
      <c r="H5" s="187">
        <v>0</v>
      </c>
      <c r="I5" s="187">
        <v>2</v>
      </c>
      <c r="J5" s="187">
        <v>0</v>
      </c>
      <c r="K5" s="187">
        <v>2</v>
      </c>
      <c r="L5" s="187">
        <v>2</v>
      </c>
      <c r="M5" s="186" t="s">
        <v>378</v>
      </c>
      <c r="N5" s="187">
        <v>3017</v>
      </c>
      <c r="O5" s="883">
        <v>1</v>
      </c>
    </row>
    <row r="6" spans="1:15" ht="15.95" customHeight="1">
      <c r="A6" s="186" t="s">
        <v>6</v>
      </c>
      <c r="B6" s="187"/>
      <c r="C6" s="187"/>
      <c r="D6" s="187"/>
      <c r="E6" s="187"/>
      <c r="F6" s="187">
        <f t="shared" ref="F6:F12" si="0">G6+H6+I6</f>
        <v>7</v>
      </c>
      <c r="G6" s="187">
        <v>0</v>
      </c>
      <c r="H6" s="187">
        <v>6</v>
      </c>
      <c r="I6" s="187">
        <v>1</v>
      </c>
      <c r="J6" s="187">
        <v>2</v>
      </c>
      <c r="K6" s="187">
        <v>1</v>
      </c>
      <c r="L6" s="187">
        <v>3</v>
      </c>
      <c r="M6" s="186" t="s">
        <v>379</v>
      </c>
      <c r="N6" s="187">
        <v>4312</v>
      </c>
      <c r="O6" s="884"/>
    </row>
    <row r="7" spans="1:15" ht="15.95" customHeight="1">
      <c r="A7" s="186" t="s">
        <v>6</v>
      </c>
      <c r="B7" s="187"/>
      <c r="C7" s="187"/>
      <c r="D7" s="187"/>
      <c r="E7" s="187"/>
      <c r="F7" s="187">
        <f t="shared" si="0"/>
        <v>2</v>
      </c>
      <c r="G7" s="187">
        <v>0</v>
      </c>
      <c r="H7" s="187">
        <v>0</v>
      </c>
      <c r="I7" s="187">
        <v>2</v>
      </c>
      <c r="J7" s="187">
        <v>0</v>
      </c>
      <c r="K7" s="187">
        <v>2</v>
      </c>
      <c r="L7" s="187">
        <v>2</v>
      </c>
      <c r="M7" s="186" t="s">
        <v>380</v>
      </c>
      <c r="N7" s="187">
        <v>5834</v>
      </c>
      <c r="O7" s="884"/>
    </row>
    <row r="8" spans="1:15" ht="15.95" customHeight="1">
      <c r="A8" s="186" t="s">
        <v>7</v>
      </c>
      <c r="B8" s="187"/>
      <c r="C8" s="187"/>
      <c r="D8" s="187"/>
      <c r="E8" s="187"/>
      <c r="F8" s="187">
        <f t="shared" si="0"/>
        <v>2</v>
      </c>
      <c r="G8" s="187">
        <v>0</v>
      </c>
      <c r="H8" s="187">
        <v>0</v>
      </c>
      <c r="I8" s="187">
        <v>2</v>
      </c>
      <c r="J8" s="187">
        <v>0</v>
      </c>
      <c r="K8" s="187">
        <v>2</v>
      </c>
      <c r="L8" s="187">
        <v>2</v>
      </c>
      <c r="M8" s="186" t="s">
        <v>381</v>
      </c>
      <c r="N8" s="187">
        <v>5837</v>
      </c>
      <c r="O8" s="884"/>
    </row>
    <row r="9" spans="1:15" ht="15.95" customHeight="1">
      <c r="A9" s="186" t="s">
        <v>67</v>
      </c>
      <c r="B9" s="187"/>
      <c r="C9" s="187"/>
      <c r="D9" s="187"/>
      <c r="E9" s="187"/>
      <c r="F9" s="187">
        <f t="shared" si="0"/>
        <v>10</v>
      </c>
      <c r="G9" s="187">
        <v>0</v>
      </c>
      <c r="H9" s="187">
        <v>9</v>
      </c>
      <c r="I9" s="187">
        <v>1</v>
      </c>
      <c r="J9" s="187">
        <v>3</v>
      </c>
      <c r="K9" s="187">
        <v>1</v>
      </c>
      <c r="L9" s="187">
        <v>4</v>
      </c>
      <c r="M9" s="186" t="s">
        <v>382</v>
      </c>
      <c r="N9" s="187">
        <v>5847</v>
      </c>
      <c r="O9" s="884"/>
    </row>
    <row r="10" spans="1:15" ht="15.95" customHeight="1">
      <c r="A10" s="186" t="s">
        <v>8</v>
      </c>
      <c r="B10" s="187"/>
      <c r="C10" s="187"/>
      <c r="D10" s="187"/>
      <c r="E10" s="187"/>
      <c r="F10" s="187">
        <f t="shared" si="0"/>
        <v>2</v>
      </c>
      <c r="G10" s="187">
        <v>0</v>
      </c>
      <c r="H10" s="187">
        <v>2</v>
      </c>
      <c r="I10" s="187">
        <v>0</v>
      </c>
      <c r="J10" s="187">
        <v>1</v>
      </c>
      <c r="K10" s="187">
        <v>0</v>
      </c>
      <c r="L10" s="187">
        <v>1</v>
      </c>
      <c r="M10" s="186" t="s">
        <v>654</v>
      </c>
      <c r="N10" s="187">
        <v>7193</v>
      </c>
      <c r="O10" s="884"/>
    </row>
    <row r="11" spans="1:15" ht="15.95" customHeight="1">
      <c r="A11" s="186" t="s">
        <v>7</v>
      </c>
      <c r="B11" s="187"/>
      <c r="C11" s="187"/>
      <c r="D11" s="187"/>
      <c r="E11" s="187"/>
      <c r="F11" s="187">
        <f t="shared" si="0"/>
        <v>4</v>
      </c>
      <c r="G11" s="187">
        <v>0</v>
      </c>
      <c r="H11" s="187">
        <v>3</v>
      </c>
      <c r="I11" s="187">
        <v>1</v>
      </c>
      <c r="J11" s="187">
        <v>1</v>
      </c>
      <c r="K11" s="187">
        <v>1</v>
      </c>
      <c r="L11" s="187">
        <v>2</v>
      </c>
      <c r="M11" s="186" t="s">
        <v>383</v>
      </c>
      <c r="N11" s="187">
        <v>7821</v>
      </c>
      <c r="O11" s="884"/>
    </row>
    <row r="12" spans="1:15" ht="15.95" customHeight="1">
      <c r="A12" s="186" t="s">
        <v>6</v>
      </c>
      <c r="B12" s="187"/>
      <c r="C12" s="187"/>
      <c r="D12" s="187"/>
      <c r="E12" s="187"/>
      <c r="F12" s="187">
        <f t="shared" si="0"/>
        <v>3</v>
      </c>
      <c r="G12" s="187">
        <v>0</v>
      </c>
      <c r="H12" s="187">
        <v>0</v>
      </c>
      <c r="I12" s="187">
        <v>3</v>
      </c>
      <c r="J12" s="187">
        <v>0</v>
      </c>
      <c r="K12" s="187">
        <v>3</v>
      </c>
      <c r="L12" s="187">
        <v>3</v>
      </c>
      <c r="M12" s="295" t="s">
        <v>384</v>
      </c>
      <c r="N12" s="296">
        <v>9168</v>
      </c>
      <c r="O12" s="885"/>
    </row>
    <row r="13" spans="1:15" ht="15.95" customHeight="1">
      <c r="A13" s="343"/>
      <c r="B13" s="343"/>
      <c r="C13" s="344"/>
      <c r="D13" s="344"/>
      <c r="E13" s="344"/>
      <c r="F13" s="343">
        <f t="shared" ref="F13:K13" si="1">SUM(F5:F12)</f>
        <v>32</v>
      </c>
      <c r="G13" s="343">
        <f t="shared" si="1"/>
        <v>0</v>
      </c>
      <c r="H13" s="343">
        <f t="shared" si="1"/>
        <v>20</v>
      </c>
      <c r="I13" s="343">
        <f t="shared" si="1"/>
        <v>12</v>
      </c>
      <c r="J13" s="343">
        <f t="shared" si="1"/>
        <v>7</v>
      </c>
      <c r="K13" s="343">
        <f t="shared" si="1"/>
        <v>12</v>
      </c>
      <c r="L13" s="343">
        <f>SUM(L5:L12)</f>
        <v>19</v>
      </c>
      <c r="M13" s="882" t="s">
        <v>503</v>
      </c>
      <c r="N13" s="882"/>
      <c r="O13" s="882"/>
    </row>
    <row r="14" spans="1:15" ht="15.95" customHeight="1">
      <c r="A14" s="186" t="s">
        <v>7</v>
      </c>
      <c r="B14" s="187"/>
      <c r="C14" s="187"/>
      <c r="D14" s="187"/>
      <c r="E14" s="187"/>
      <c r="F14" s="187">
        <f>G14+H14+I14</f>
        <v>4</v>
      </c>
      <c r="G14" s="187">
        <v>0</v>
      </c>
      <c r="H14" s="187">
        <v>3</v>
      </c>
      <c r="I14" s="187">
        <v>1</v>
      </c>
      <c r="J14" s="187">
        <v>1</v>
      </c>
      <c r="K14" s="187">
        <v>1</v>
      </c>
      <c r="L14" s="187">
        <v>2</v>
      </c>
      <c r="M14" s="186" t="s">
        <v>385</v>
      </c>
      <c r="N14" s="187">
        <v>5835</v>
      </c>
      <c r="O14" s="883">
        <v>2</v>
      </c>
    </row>
    <row r="15" spans="1:15" ht="15.95" customHeight="1">
      <c r="A15" s="186" t="s">
        <v>7</v>
      </c>
      <c r="B15" s="187"/>
      <c r="C15" s="187"/>
      <c r="D15" s="187"/>
      <c r="E15" s="187"/>
      <c r="F15" s="187">
        <f t="shared" ref="F15:F21" si="2">G15+H15+I15</f>
        <v>2</v>
      </c>
      <c r="G15" s="187">
        <v>0</v>
      </c>
      <c r="H15" s="187">
        <v>0</v>
      </c>
      <c r="I15" s="187">
        <v>2</v>
      </c>
      <c r="J15" s="187">
        <v>0</v>
      </c>
      <c r="K15" s="187">
        <v>2</v>
      </c>
      <c r="L15" s="187">
        <v>2</v>
      </c>
      <c r="M15" s="186" t="s">
        <v>386</v>
      </c>
      <c r="N15" s="187">
        <v>5836</v>
      </c>
      <c r="O15" s="884"/>
    </row>
    <row r="16" spans="1:15" ht="15.95" customHeight="1">
      <c r="A16" s="186" t="s">
        <v>7</v>
      </c>
      <c r="B16" s="187"/>
      <c r="C16" s="187"/>
      <c r="D16" s="187"/>
      <c r="E16" s="187">
        <v>7821</v>
      </c>
      <c r="F16" s="187">
        <f t="shared" si="2"/>
        <v>2</v>
      </c>
      <c r="G16" s="187">
        <v>0</v>
      </c>
      <c r="H16" s="187">
        <v>0</v>
      </c>
      <c r="I16" s="187">
        <v>2</v>
      </c>
      <c r="J16" s="187">
        <v>0</v>
      </c>
      <c r="K16" s="187">
        <v>2</v>
      </c>
      <c r="L16" s="187">
        <v>2</v>
      </c>
      <c r="M16" s="186" t="s">
        <v>387</v>
      </c>
      <c r="N16" s="187">
        <v>5839</v>
      </c>
      <c r="O16" s="884"/>
    </row>
    <row r="17" spans="1:15" ht="15.95" customHeight="1">
      <c r="A17" s="186" t="s">
        <v>7</v>
      </c>
      <c r="B17" s="187"/>
      <c r="C17" s="187"/>
      <c r="D17" s="187"/>
      <c r="E17" s="187">
        <v>7821</v>
      </c>
      <c r="F17" s="187">
        <f t="shared" si="2"/>
        <v>2</v>
      </c>
      <c r="G17" s="187">
        <v>0</v>
      </c>
      <c r="H17" s="187">
        <v>0</v>
      </c>
      <c r="I17" s="187">
        <v>2</v>
      </c>
      <c r="J17" s="187">
        <v>0</v>
      </c>
      <c r="K17" s="187">
        <v>2</v>
      </c>
      <c r="L17" s="187">
        <v>2</v>
      </c>
      <c r="M17" s="186" t="s">
        <v>388</v>
      </c>
      <c r="N17" s="187">
        <v>5842</v>
      </c>
      <c r="O17" s="884"/>
    </row>
    <row r="18" spans="1:15" ht="15.95" customHeight="1">
      <c r="A18" s="186" t="s">
        <v>7</v>
      </c>
      <c r="B18" s="187"/>
      <c r="C18" s="187"/>
      <c r="D18" s="187"/>
      <c r="E18" s="187"/>
      <c r="F18" s="187">
        <f t="shared" si="2"/>
        <v>2</v>
      </c>
      <c r="G18" s="187">
        <v>0</v>
      </c>
      <c r="H18" s="187">
        <v>0</v>
      </c>
      <c r="I18" s="187">
        <v>2</v>
      </c>
      <c r="J18" s="187">
        <v>0</v>
      </c>
      <c r="K18" s="187">
        <v>2</v>
      </c>
      <c r="L18" s="187">
        <v>2</v>
      </c>
      <c r="M18" s="186" t="s">
        <v>389</v>
      </c>
      <c r="N18" s="187">
        <v>5843</v>
      </c>
      <c r="O18" s="884"/>
    </row>
    <row r="19" spans="1:15" ht="15.95" customHeight="1">
      <c r="A19" s="186" t="s">
        <v>7</v>
      </c>
      <c r="B19" s="187"/>
      <c r="C19" s="187"/>
      <c r="D19" s="187"/>
      <c r="E19" s="187">
        <v>7821</v>
      </c>
      <c r="F19" s="187">
        <f t="shared" si="2"/>
        <v>3</v>
      </c>
      <c r="G19" s="187">
        <v>0</v>
      </c>
      <c r="H19" s="187">
        <v>2</v>
      </c>
      <c r="I19" s="187">
        <v>1</v>
      </c>
      <c r="J19" s="187">
        <v>1</v>
      </c>
      <c r="K19" s="187">
        <v>1</v>
      </c>
      <c r="L19" s="187">
        <v>2</v>
      </c>
      <c r="M19" s="186" t="s">
        <v>390</v>
      </c>
      <c r="N19" s="187">
        <v>5845</v>
      </c>
      <c r="O19" s="884"/>
    </row>
    <row r="20" spans="1:15" ht="15.95" customHeight="1">
      <c r="A20" s="186" t="s">
        <v>5</v>
      </c>
      <c r="B20" s="187"/>
      <c r="C20" s="187"/>
      <c r="D20" s="187"/>
      <c r="E20" s="187">
        <v>5847</v>
      </c>
      <c r="F20" s="187">
        <f t="shared" si="2"/>
        <v>10</v>
      </c>
      <c r="G20" s="187">
        <v>0</v>
      </c>
      <c r="H20" s="187">
        <v>9</v>
      </c>
      <c r="I20" s="187">
        <v>1</v>
      </c>
      <c r="J20" s="187">
        <v>3</v>
      </c>
      <c r="K20" s="187">
        <v>1</v>
      </c>
      <c r="L20" s="187">
        <v>4</v>
      </c>
      <c r="M20" s="186" t="s">
        <v>391</v>
      </c>
      <c r="N20" s="187">
        <v>5848</v>
      </c>
      <c r="O20" s="884"/>
    </row>
    <row r="21" spans="1:15" ht="15.95" customHeight="1">
      <c r="A21" s="186" t="s">
        <v>61</v>
      </c>
      <c r="B21" s="187"/>
      <c r="C21" s="187"/>
      <c r="D21" s="187"/>
      <c r="E21" s="187"/>
      <c r="F21" s="187">
        <f t="shared" si="2"/>
        <v>2</v>
      </c>
      <c r="G21" s="187">
        <v>0</v>
      </c>
      <c r="H21" s="187">
        <v>0</v>
      </c>
      <c r="I21" s="187">
        <v>2</v>
      </c>
      <c r="J21" s="187">
        <v>0</v>
      </c>
      <c r="K21" s="187">
        <v>2</v>
      </c>
      <c r="L21" s="187">
        <v>2</v>
      </c>
      <c r="M21" s="295" t="s">
        <v>392</v>
      </c>
      <c r="N21" s="296">
        <v>7197</v>
      </c>
      <c r="O21" s="885"/>
    </row>
    <row r="22" spans="1:15" ht="15.95" customHeight="1">
      <c r="A22" s="343"/>
      <c r="B22" s="343"/>
      <c r="C22" s="344"/>
      <c r="D22" s="344"/>
      <c r="E22" s="344"/>
      <c r="F22" s="343">
        <f t="shared" ref="F22:K22" si="3">SUM(F14:F21)</f>
        <v>27</v>
      </c>
      <c r="G22" s="343">
        <f t="shared" si="3"/>
        <v>0</v>
      </c>
      <c r="H22" s="343">
        <f t="shared" si="3"/>
        <v>14</v>
      </c>
      <c r="I22" s="343">
        <f t="shared" si="3"/>
        <v>13</v>
      </c>
      <c r="J22" s="343">
        <f t="shared" si="3"/>
        <v>5</v>
      </c>
      <c r="K22" s="343">
        <f t="shared" si="3"/>
        <v>13</v>
      </c>
      <c r="L22" s="343">
        <f>SUM(L14:L21)</f>
        <v>18</v>
      </c>
      <c r="M22" s="882" t="s">
        <v>503</v>
      </c>
      <c r="N22" s="882"/>
      <c r="O22" s="882"/>
    </row>
    <row r="23" spans="1:15" ht="15.95" customHeight="1">
      <c r="A23" s="186" t="s">
        <v>61</v>
      </c>
      <c r="B23" s="187"/>
      <c r="C23" s="187"/>
      <c r="D23" s="187"/>
      <c r="E23" s="187"/>
      <c r="F23" s="187">
        <f>G23+H23+I23</f>
        <v>2</v>
      </c>
      <c r="G23" s="187">
        <v>0</v>
      </c>
      <c r="H23" s="187">
        <v>0</v>
      </c>
      <c r="I23" s="187">
        <v>2</v>
      </c>
      <c r="J23" s="187">
        <v>0</v>
      </c>
      <c r="K23" s="187">
        <v>2</v>
      </c>
      <c r="L23" s="187">
        <v>2</v>
      </c>
      <c r="M23" s="186" t="s">
        <v>304</v>
      </c>
      <c r="N23" s="187">
        <v>1576</v>
      </c>
      <c r="O23" s="883">
        <v>3</v>
      </c>
    </row>
    <row r="24" spans="1:15" ht="15.95" customHeight="1">
      <c r="A24" s="186" t="s">
        <v>147</v>
      </c>
      <c r="B24" s="187"/>
      <c r="C24" s="187"/>
      <c r="D24" s="187"/>
      <c r="E24" s="187"/>
      <c r="F24" s="187">
        <f t="shared" ref="F24:F30" si="4">G24+H24+I24</f>
        <v>2</v>
      </c>
      <c r="G24" s="187">
        <v>0</v>
      </c>
      <c r="H24" s="187">
        <v>0</v>
      </c>
      <c r="I24" s="187">
        <v>2</v>
      </c>
      <c r="J24" s="187">
        <v>1</v>
      </c>
      <c r="K24" s="187">
        <v>1</v>
      </c>
      <c r="L24" s="187">
        <v>2</v>
      </c>
      <c r="M24" s="186" t="s">
        <v>393</v>
      </c>
      <c r="N24" s="187">
        <v>2063</v>
      </c>
      <c r="O24" s="884"/>
    </row>
    <row r="25" spans="1:15" ht="15.95" customHeight="1">
      <c r="A25" s="186" t="s">
        <v>7</v>
      </c>
      <c r="B25" s="187"/>
      <c r="C25" s="187"/>
      <c r="D25" s="187"/>
      <c r="E25" s="187">
        <v>5839</v>
      </c>
      <c r="F25" s="187">
        <f t="shared" si="4"/>
        <v>2</v>
      </c>
      <c r="G25" s="187">
        <v>0</v>
      </c>
      <c r="H25" s="187">
        <v>0</v>
      </c>
      <c r="I25" s="187">
        <v>2</v>
      </c>
      <c r="J25" s="187">
        <v>0</v>
      </c>
      <c r="K25" s="187">
        <v>2</v>
      </c>
      <c r="L25" s="187">
        <v>2</v>
      </c>
      <c r="M25" s="186" t="s">
        <v>394</v>
      </c>
      <c r="N25" s="187">
        <v>5840</v>
      </c>
      <c r="O25" s="884"/>
    </row>
    <row r="26" spans="1:15" ht="15.95" customHeight="1">
      <c r="A26" s="186" t="s">
        <v>7</v>
      </c>
      <c r="B26" s="187"/>
      <c r="C26" s="187"/>
      <c r="D26" s="187"/>
      <c r="E26" s="187">
        <v>7821</v>
      </c>
      <c r="F26" s="187">
        <f t="shared" si="4"/>
        <v>3</v>
      </c>
      <c r="G26" s="187">
        <v>0</v>
      </c>
      <c r="H26" s="187">
        <v>2</v>
      </c>
      <c r="I26" s="187">
        <v>1</v>
      </c>
      <c r="J26" s="187">
        <v>1</v>
      </c>
      <c r="K26" s="187">
        <v>1</v>
      </c>
      <c r="L26" s="187">
        <v>2</v>
      </c>
      <c r="M26" s="186" t="s">
        <v>395</v>
      </c>
      <c r="N26" s="187">
        <v>5841</v>
      </c>
      <c r="O26" s="884"/>
    </row>
    <row r="27" spans="1:15" ht="15.95" customHeight="1">
      <c r="A27" s="186" t="s">
        <v>7</v>
      </c>
      <c r="B27" s="187"/>
      <c r="C27" s="187"/>
      <c r="D27" s="187"/>
      <c r="E27" s="187">
        <v>5845</v>
      </c>
      <c r="F27" s="187">
        <f t="shared" si="4"/>
        <v>2</v>
      </c>
      <c r="G27" s="187">
        <v>0</v>
      </c>
      <c r="H27" s="187">
        <v>0</v>
      </c>
      <c r="I27" s="187">
        <v>2</v>
      </c>
      <c r="J27" s="187">
        <v>0</v>
      </c>
      <c r="K27" s="187">
        <v>2</v>
      </c>
      <c r="L27" s="187">
        <v>2</v>
      </c>
      <c r="M27" s="186" t="s">
        <v>396</v>
      </c>
      <c r="N27" s="187">
        <v>5844</v>
      </c>
      <c r="O27" s="884"/>
    </row>
    <row r="28" spans="1:15" ht="15.95" customHeight="1">
      <c r="A28" s="186" t="s">
        <v>5</v>
      </c>
      <c r="B28" s="187"/>
      <c r="C28" s="187"/>
      <c r="D28" s="187"/>
      <c r="E28" s="187"/>
      <c r="F28" s="187">
        <f t="shared" si="4"/>
        <v>2</v>
      </c>
      <c r="G28" s="187">
        <v>0</v>
      </c>
      <c r="H28" s="187">
        <v>0</v>
      </c>
      <c r="I28" s="187">
        <v>2</v>
      </c>
      <c r="J28" s="187">
        <v>0</v>
      </c>
      <c r="K28" s="187">
        <v>2</v>
      </c>
      <c r="L28" s="187">
        <v>2</v>
      </c>
      <c r="M28" s="186" t="s">
        <v>397</v>
      </c>
      <c r="N28" s="187">
        <v>5846</v>
      </c>
      <c r="O28" s="884"/>
    </row>
    <row r="29" spans="1:15" ht="15.95" customHeight="1">
      <c r="A29" s="186" t="s">
        <v>5</v>
      </c>
      <c r="B29" s="187"/>
      <c r="C29" s="187"/>
      <c r="D29" s="187"/>
      <c r="E29" s="187"/>
      <c r="F29" s="187">
        <f t="shared" si="4"/>
        <v>10</v>
      </c>
      <c r="G29" s="187">
        <v>0</v>
      </c>
      <c r="H29" s="187">
        <v>9</v>
      </c>
      <c r="I29" s="187">
        <v>1</v>
      </c>
      <c r="J29" s="187">
        <v>3</v>
      </c>
      <c r="K29" s="187">
        <v>1</v>
      </c>
      <c r="L29" s="187">
        <v>4</v>
      </c>
      <c r="M29" s="186" t="s">
        <v>398</v>
      </c>
      <c r="N29" s="187">
        <v>5849</v>
      </c>
      <c r="O29" s="884"/>
    </row>
    <row r="30" spans="1:15" ht="15.95" customHeight="1">
      <c r="A30" s="186" t="s">
        <v>8</v>
      </c>
      <c r="B30" s="187"/>
      <c r="C30" s="187"/>
      <c r="D30" s="187"/>
      <c r="E30" s="187"/>
      <c r="F30" s="187">
        <f t="shared" si="4"/>
        <v>2</v>
      </c>
      <c r="G30" s="187">
        <v>0</v>
      </c>
      <c r="H30" s="187">
        <v>0</v>
      </c>
      <c r="I30" s="187">
        <v>2</v>
      </c>
      <c r="J30" s="187">
        <v>0</v>
      </c>
      <c r="K30" s="187">
        <v>2</v>
      </c>
      <c r="L30" s="187">
        <v>2</v>
      </c>
      <c r="M30" s="295" t="s">
        <v>341</v>
      </c>
      <c r="N30" s="296">
        <v>7106</v>
      </c>
      <c r="O30" s="885"/>
    </row>
    <row r="31" spans="1:15" ht="15.95" customHeight="1">
      <c r="A31" s="366"/>
      <c r="B31" s="366"/>
      <c r="C31" s="367"/>
      <c r="D31" s="367"/>
      <c r="E31" s="367"/>
      <c r="F31" s="366">
        <f t="shared" ref="F31:K31" si="5">SUM(F23:F30)</f>
        <v>25</v>
      </c>
      <c r="G31" s="366">
        <f t="shared" si="5"/>
        <v>0</v>
      </c>
      <c r="H31" s="366">
        <f t="shared" si="5"/>
        <v>11</v>
      </c>
      <c r="I31" s="366">
        <f t="shared" si="5"/>
        <v>14</v>
      </c>
      <c r="J31" s="366">
        <f t="shared" si="5"/>
        <v>5</v>
      </c>
      <c r="K31" s="366">
        <f t="shared" si="5"/>
        <v>13</v>
      </c>
      <c r="L31" s="366">
        <f>SUM(L23:L30)</f>
        <v>18</v>
      </c>
      <c r="M31" s="893" t="s">
        <v>503</v>
      </c>
      <c r="N31" s="894"/>
      <c r="O31" s="895"/>
    </row>
    <row r="32" spans="1:15" ht="15.95" customHeight="1">
      <c r="A32" s="186" t="s">
        <v>5</v>
      </c>
      <c r="B32" s="890" t="s">
        <v>659</v>
      </c>
      <c r="C32" s="891"/>
      <c r="D32" s="891"/>
      <c r="E32" s="891"/>
      <c r="F32" s="891"/>
      <c r="G32" s="891"/>
      <c r="H32" s="891"/>
      <c r="I32" s="892"/>
      <c r="J32" s="187">
        <v>2</v>
      </c>
      <c r="K32" s="187">
        <v>0</v>
      </c>
      <c r="L32" s="187">
        <v>2</v>
      </c>
      <c r="M32" s="186" t="s">
        <v>399</v>
      </c>
      <c r="N32" s="187">
        <v>5785</v>
      </c>
      <c r="O32" s="883">
        <v>4</v>
      </c>
    </row>
    <row r="33" spans="1:15" ht="15.95" customHeight="1">
      <c r="A33" s="186" t="s">
        <v>67</v>
      </c>
      <c r="B33" s="187"/>
      <c r="C33" s="187"/>
      <c r="D33" s="187"/>
      <c r="E33" s="187"/>
      <c r="F33" s="187">
        <f t="shared" ref="F33:F35" si="6">G33+H33+I33</f>
        <v>10</v>
      </c>
      <c r="G33" s="187">
        <v>0</v>
      </c>
      <c r="H33" s="187">
        <v>9</v>
      </c>
      <c r="I33" s="187">
        <v>1</v>
      </c>
      <c r="J33" s="187">
        <v>3</v>
      </c>
      <c r="K33" s="187">
        <v>1</v>
      </c>
      <c r="L33" s="187">
        <v>4</v>
      </c>
      <c r="M33" s="186" t="s">
        <v>400</v>
      </c>
      <c r="N33" s="187">
        <v>5850</v>
      </c>
      <c r="O33" s="884"/>
    </row>
    <row r="34" spans="1:15" ht="15.95" customHeight="1">
      <c r="A34" s="186" t="s">
        <v>5</v>
      </c>
      <c r="B34" s="187"/>
      <c r="C34" s="187">
        <v>5849</v>
      </c>
      <c r="D34" s="187">
        <v>5840</v>
      </c>
      <c r="E34" s="187">
        <v>5839</v>
      </c>
      <c r="F34" s="187">
        <f t="shared" si="6"/>
        <v>18</v>
      </c>
      <c r="G34" s="187">
        <v>0</v>
      </c>
      <c r="H34" s="187">
        <v>18</v>
      </c>
      <c r="I34" s="187">
        <v>0</v>
      </c>
      <c r="J34" s="187">
        <v>6</v>
      </c>
      <c r="K34" s="187">
        <v>0</v>
      </c>
      <c r="L34" s="187">
        <v>6</v>
      </c>
      <c r="M34" s="186" t="s">
        <v>401</v>
      </c>
      <c r="N34" s="187">
        <v>5851</v>
      </c>
      <c r="O34" s="884"/>
    </row>
    <row r="35" spans="1:15" ht="15.95" customHeight="1">
      <c r="A35" s="295" t="s">
        <v>5</v>
      </c>
      <c r="B35" s="296"/>
      <c r="C35" s="296"/>
      <c r="D35" s="296"/>
      <c r="E35" s="296"/>
      <c r="F35" s="296">
        <f t="shared" si="6"/>
        <v>5</v>
      </c>
      <c r="G35" s="296">
        <v>0</v>
      </c>
      <c r="H35" s="296">
        <v>3</v>
      </c>
      <c r="I35" s="296">
        <v>2</v>
      </c>
      <c r="J35" s="296">
        <v>2</v>
      </c>
      <c r="K35" s="296">
        <v>1</v>
      </c>
      <c r="L35" s="296">
        <v>3</v>
      </c>
      <c r="M35" s="295" t="s">
        <v>402</v>
      </c>
      <c r="N35" s="296">
        <v>5852</v>
      </c>
      <c r="O35" s="885"/>
    </row>
    <row r="36" spans="1:15" ht="15.95" customHeight="1">
      <c r="A36" s="343"/>
      <c r="B36" s="343"/>
      <c r="C36" s="343"/>
      <c r="D36" s="343"/>
      <c r="E36" s="343"/>
      <c r="F36" s="343">
        <f t="shared" ref="F36:K36" si="7">SUM(F32:F35)</f>
        <v>33</v>
      </c>
      <c r="G36" s="343">
        <f t="shared" si="7"/>
        <v>0</v>
      </c>
      <c r="H36" s="343">
        <f t="shared" si="7"/>
        <v>30</v>
      </c>
      <c r="I36" s="343">
        <f t="shared" si="7"/>
        <v>3</v>
      </c>
      <c r="J36" s="343">
        <f t="shared" si="7"/>
        <v>13</v>
      </c>
      <c r="K36" s="343">
        <f t="shared" si="7"/>
        <v>2</v>
      </c>
      <c r="L36" s="343">
        <f>SUM(L32:L35)</f>
        <v>15</v>
      </c>
      <c r="M36" s="882" t="s">
        <v>503</v>
      </c>
      <c r="N36" s="882"/>
      <c r="O36" s="882"/>
    </row>
    <row r="37" spans="1:15" ht="15.95" customHeight="1">
      <c r="A37" s="345"/>
      <c r="B37" s="345"/>
      <c r="C37" s="345"/>
      <c r="D37" s="345"/>
      <c r="E37" s="345"/>
      <c r="F37" s="345">
        <f>G37+H37+I37</f>
        <v>2</v>
      </c>
      <c r="G37" s="345">
        <v>0</v>
      </c>
      <c r="H37" s="345">
        <v>0</v>
      </c>
      <c r="I37" s="345">
        <v>2</v>
      </c>
      <c r="J37" s="345">
        <v>0</v>
      </c>
      <c r="K37" s="345">
        <v>2</v>
      </c>
      <c r="L37" s="345">
        <v>2</v>
      </c>
      <c r="M37" s="186" t="s">
        <v>556</v>
      </c>
      <c r="N37" s="187"/>
      <c r="O37" s="886" t="s">
        <v>561</v>
      </c>
    </row>
    <row r="38" spans="1:15" ht="15.95" customHeight="1">
      <c r="A38" s="345"/>
      <c r="B38" s="345"/>
      <c r="C38" s="345"/>
      <c r="D38" s="345"/>
      <c r="E38" s="345"/>
      <c r="F38" s="345">
        <f t="shared" ref="F38:F42" si="8">G38+H38+I38</f>
        <v>2</v>
      </c>
      <c r="G38" s="345">
        <v>0</v>
      </c>
      <c r="H38" s="345">
        <v>0</v>
      </c>
      <c r="I38" s="345">
        <v>2</v>
      </c>
      <c r="J38" s="345">
        <v>0</v>
      </c>
      <c r="K38" s="345">
        <v>2</v>
      </c>
      <c r="L38" s="345">
        <v>2</v>
      </c>
      <c r="M38" s="186" t="s">
        <v>557</v>
      </c>
      <c r="N38" s="187"/>
      <c r="O38" s="886"/>
    </row>
    <row r="39" spans="1:15" ht="15.95" customHeight="1">
      <c r="A39" s="345"/>
      <c r="B39" s="345"/>
      <c r="C39" s="345"/>
      <c r="D39" s="345"/>
      <c r="E39" s="345"/>
      <c r="F39" s="345">
        <f t="shared" si="8"/>
        <v>2</v>
      </c>
      <c r="G39" s="345">
        <v>0</v>
      </c>
      <c r="H39" s="345">
        <v>0</v>
      </c>
      <c r="I39" s="345">
        <v>2</v>
      </c>
      <c r="J39" s="345">
        <v>0</v>
      </c>
      <c r="K39" s="345">
        <v>2</v>
      </c>
      <c r="L39" s="345">
        <v>2</v>
      </c>
      <c r="M39" s="186" t="s">
        <v>558</v>
      </c>
      <c r="N39" s="187"/>
      <c r="O39" s="886"/>
    </row>
    <row r="40" spans="1:15" ht="15.95" customHeight="1">
      <c r="A40" s="345"/>
      <c r="B40" s="345"/>
      <c r="C40" s="345"/>
      <c r="D40" s="345"/>
      <c r="E40" s="345"/>
      <c r="F40" s="345">
        <f t="shared" si="8"/>
        <v>2</v>
      </c>
      <c r="G40" s="345">
        <v>0</v>
      </c>
      <c r="H40" s="345">
        <v>0</v>
      </c>
      <c r="I40" s="345">
        <v>2</v>
      </c>
      <c r="J40" s="345">
        <v>0</v>
      </c>
      <c r="K40" s="345">
        <v>2</v>
      </c>
      <c r="L40" s="345">
        <v>2</v>
      </c>
      <c r="M40" s="186" t="s">
        <v>393</v>
      </c>
      <c r="N40" s="187"/>
      <c r="O40" s="886"/>
    </row>
    <row r="41" spans="1:15" ht="15.95" customHeight="1">
      <c r="A41" s="345"/>
      <c r="B41" s="345"/>
      <c r="C41" s="345"/>
      <c r="D41" s="345"/>
      <c r="E41" s="345"/>
      <c r="F41" s="345">
        <f t="shared" si="8"/>
        <v>2</v>
      </c>
      <c r="G41" s="345">
        <v>0</v>
      </c>
      <c r="H41" s="345">
        <v>0</v>
      </c>
      <c r="I41" s="345">
        <v>2</v>
      </c>
      <c r="J41" s="345">
        <v>0</v>
      </c>
      <c r="K41" s="345">
        <v>2</v>
      </c>
      <c r="L41" s="345">
        <v>2</v>
      </c>
      <c r="M41" s="186" t="s">
        <v>559</v>
      </c>
      <c r="N41" s="187"/>
      <c r="O41" s="886"/>
    </row>
    <row r="42" spans="1:15" ht="15.95" customHeight="1">
      <c r="A42" s="345"/>
      <c r="B42" s="345"/>
      <c r="C42" s="345"/>
      <c r="D42" s="345"/>
      <c r="E42" s="345"/>
      <c r="F42" s="345">
        <f t="shared" si="8"/>
        <v>2</v>
      </c>
      <c r="G42" s="345">
        <v>0</v>
      </c>
      <c r="H42" s="345">
        <v>0</v>
      </c>
      <c r="I42" s="345">
        <v>2</v>
      </c>
      <c r="J42" s="345">
        <v>0</v>
      </c>
      <c r="K42" s="345">
        <v>2</v>
      </c>
      <c r="L42" s="345">
        <v>2</v>
      </c>
      <c r="M42" s="186" t="s">
        <v>560</v>
      </c>
      <c r="N42" s="187"/>
      <c r="O42" s="886"/>
    </row>
    <row r="43" spans="1:15" ht="15.95" customHeight="1">
      <c r="A43" s="345"/>
      <c r="B43" s="345"/>
      <c r="C43" s="345"/>
      <c r="D43" s="345"/>
      <c r="E43" s="345"/>
      <c r="F43" s="345">
        <f>G43+H43+I43</f>
        <v>2</v>
      </c>
      <c r="G43" s="345">
        <v>0</v>
      </c>
      <c r="H43" s="345">
        <v>0</v>
      </c>
      <c r="I43" s="345">
        <v>2</v>
      </c>
      <c r="J43" s="345">
        <v>0</v>
      </c>
      <c r="K43" s="345">
        <v>2</v>
      </c>
      <c r="L43" s="345">
        <v>2</v>
      </c>
      <c r="M43" s="186" t="s">
        <v>562</v>
      </c>
      <c r="N43" s="345"/>
      <c r="O43" s="886" t="s">
        <v>543</v>
      </c>
    </row>
    <row r="44" spans="1:15" ht="15.95" customHeight="1">
      <c r="A44" s="345"/>
      <c r="B44" s="345"/>
      <c r="C44" s="345"/>
      <c r="D44" s="345"/>
      <c r="E44" s="345"/>
      <c r="F44" s="345">
        <f t="shared" ref="F44:F48" si="9">G44+H44+I44</f>
        <v>3</v>
      </c>
      <c r="G44" s="345">
        <v>0</v>
      </c>
      <c r="H44" s="345">
        <v>0</v>
      </c>
      <c r="I44" s="345">
        <v>3</v>
      </c>
      <c r="J44" s="345">
        <v>0</v>
      </c>
      <c r="K44" s="345">
        <v>2</v>
      </c>
      <c r="L44" s="345">
        <v>2</v>
      </c>
      <c r="M44" s="186" t="s">
        <v>83</v>
      </c>
      <c r="N44" s="345"/>
      <c r="O44" s="886"/>
    </row>
    <row r="45" spans="1:15" ht="15.95" customHeight="1">
      <c r="A45" s="345"/>
      <c r="B45" s="345"/>
      <c r="C45" s="345"/>
      <c r="D45" s="345"/>
      <c r="E45" s="345"/>
      <c r="F45" s="345">
        <f t="shared" si="9"/>
        <v>7</v>
      </c>
      <c r="G45" s="345">
        <v>0</v>
      </c>
      <c r="H45" s="345">
        <v>4</v>
      </c>
      <c r="I45" s="345">
        <v>3</v>
      </c>
      <c r="J45" s="345">
        <v>1</v>
      </c>
      <c r="K45" s="345">
        <v>1</v>
      </c>
      <c r="L45" s="345">
        <v>2</v>
      </c>
      <c r="M45" s="186" t="s">
        <v>563</v>
      </c>
      <c r="N45" s="345"/>
      <c r="O45" s="886"/>
    </row>
    <row r="46" spans="1:15" ht="15.95" customHeight="1">
      <c r="A46" s="345"/>
      <c r="B46" s="345"/>
      <c r="C46" s="345"/>
      <c r="D46" s="345"/>
      <c r="E46" s="345"/>
      <c r="F46" s="345">
        <f t="shared" si="9"/>
        <v>7</v>
      </c>
      <c r="G46" s="345">
        <v>0</v>
      </c>
      <c r="H46" s="345">
        <v>4</v>
      </c>
      <c r="I46" s="345">
        <v>3</v>
      </c>
      <c r="J46" s="345">
        <v>1</v>
      </c>
      <c r="K46" s="345">
        <v>1</v>
      </c>
      <c r="L46" s="345">
        <v>2</v>
      </c>
      <c r="M46" s="186" t="s">
        <v>564</v>
      </c>
      <c r="N46" s="345"/>
      <c r="O46" s="886"/>
    </row>
    <row r="47" spans="1:15" ht="15.95" customHeight="1">
      <c r="A47" s="345"/>
      <c r="B47" s="345"/>
      <c r="C47" s="345"/>
      <c r="D47" s="345"/>
      <c r="E47" s="345"/>
      <c r="F47" s="345">
        <f t="shared" si="9"/>
        <v>3</v>
      </c>
      <c r="G47" s="345">
        <v>0</v>
      </c>
      <c r="H47" s="345">
        <v>0</v>
      </c>
      <c r="I47" s="345">
        <v>3</v>
      </c>
      <c r="J47" s="345">
        <v>0</v>
      </c>
      <c r="K47" s="345">
        <v>2</v>
      </c>
      <c r="L47" s="345">
        <v>2</v>
      </c>
      <c r="M47" s="186" t="s">
        <v>565</v>
      </c>
      <c r="N47" s="345"/>
      <c r="O47" s="886"/>
    </row>
    <row r="48" spans="1:15" ht="15.95" customHeight="1">
      <c r="A48" s="345"/>
      <c r="B48" s="345"/>
      <c r="C48" s="345"/>
      <c r="D48" s="345"/>
      <c r="E48" s="345"/>
      <c r="F48" s="345">
        <f t="shared" si="9"/>
        <v>4</v>
      </c>
      <c r="G48" s="345">
        <v>0</v>
      </c>
      <c r="H48" s="345">
        <v>3</v>
      </c>
      <c r="I48" s="345">
        <v>1</v>
      </c>
      <c r="J48" s="345">
        <v>1</v>
      </c>
      <c r="K48" s="345">
        <v>1</v>
      </c>
      <c r="L48" s="345">
        <v>2</v>
      </c>
      <c r="M48" s="186" t="s">
        <v>566</v>
      </c>
      <c r="N48" s="345"/>
      <c r="O48" s="886"/>
    </row>
  </sheetData>
  <mergeCells count="22">
    <mergeCell ref="O37:O42"/>
    <mergeCell ref="F3:I3"/>
    <mergeCell ref="M31:O31"/>
    <mergeCell ref="M36:O36"/>
    <mergeCell ref="O32:O35"/>
    <mergeCell ref="B32:I32"/>
    <mergeCell ref="A1:O1"/>
    <mergeCell ref="A2:O2"/>
    <mergeCell ref="M13:O13"/>
    <mergeCell ref="O5:O12"/>
    <mergeCell ref="O43:O48"/>
    <mergeCell ref="M22:O22"/>
    <mergeCell ref="O14:O21"/>
    <mergeCell ref="O23:O30"/>
    <mergeCell ref="A3:A4"/>
    <mergeCell ref="B3:B4"/>
    <mergeCell ref="C3:E3"/>
    <mergeCell ref="J3:K3"/>
    <mergeCell ref="L3:L4"/>
    <mergeCell ref="M3:M4"/>
    <mergeCell ref="N3:N4"/>
    <mergeCell ref="O3:O4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F13 F31 F22 F36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3"/>
  <sheetViews>
    <sheetView view="pageBreakPreview" topLeftCell="A15" zoomScale="130" zoomScaleSheetLayoutView="130" workbookViewId="0">
      <selection activeCell="A43" sqref="A43"/>
    </sheetView>
  </sheetViews>
  <sheetFormatPr defaultColWidth="9" defaultRowHeight="14.25"/>
  <cols>
    <col min="1" max="1" width="5.625" style="189" bestFit="1" customWidth="1"/>
    <col min="2" max="5" width="4.625" style="188" customWidth="1"/>
    <col min="6" max="12" width="4.125" style="188" customWidth="1"/>
    <col min="13" max="13" width="24.375" style="290" bestFit="1" customWidth="1"/>
    <col min="14" max="14" width="5.125" style="189" bestFit="1" customWidth="1"/>
    <col min="15" max="15" width="3.75" style="189" bestFit="1" customWidth="1"/>
    <col min="16" max="16384" width="9" style="260"/>
  </cols>
  <sheetData>
    <row r="1" spans="1:15" ht="20.25">
      <c r="A1" s="728" t="s">
        <v>45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</row>
    <row r="2" spans="1:15" ht="20.25">
      <c r="A2" s="729" t="s">
        <v>658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</row>
    <row r="3" spans="1:15" ht="15" customHeight="1">
      <c r="A3" s="887" t="s">
        <v>2</v>
      </c>
      <c r="B3" s="890" t="s">
        <v>14</v>
      </c>
      <c r="C3" s="892"/>
      <c r="D3" s="887" t="s">
        <v>201</v>
      </c>
      <c r="E3" s="887"/>
      <c r="F3" s="890" t="s">
        <v>453</v>
      </c>
      <c r="G3" s="891"/>
      <c r="H3" s="891"/>
      <c r="I3" s="892"/>
      <c r="J3" s="887" t="s">
        <v>46</v>
      </c>
      <c r="K3" s="887"/>
      <c r="L3" s="887" t="s">
        <v>0</v>
      </c>
      <c r="M3" s="887" t="s">
        <v>3</v>
      </c>
      <c r="N3" s="887" t="s">
        <v>4</v>
      </c>
      <c r="O3" s="887" t="s">
        <v>47</v>
      </c>
    </row>
    <row r="4" spans="1:15" ht="15" customHeight="1">
      <c r="A4" s="887"/>
      <c r="B4" s="187">
        <v>1</v>
      </c>
      <c r="C4" s="187"/>
      <c r="D4" s="187">
        <v>2</v>
      </c>
      <c r="E4" s="187">
        <v>1</v>
      </c>
      <c r="F4" s="187" t="s">
        <v>443</v>
      </c>
      <c r="G4" s="187" t="s">
        <v>442</v>
      </c>
      <c r="H4" s="187" t="s">
        <v>81</v>
      </c>
      <c r="I4" s="187" t="s">
        <v>82</v>
      </c>
      <c r="J4" s="187" t="s">
        <v>44</v>
      </c>
      <c r="K4" s="187" t="s">
        <v>43</v>
      </c>
      <c r="L4" s="887"/>
      <c r="M4" s="887"/>
      <c r="N4" s="887"/>
      <c r="O4" s="887"/>
    </row>
    <row r="5" spans="1:15" ht="15" customHeight="1">
      <c r="A5" s="186" t="s">
        <v>56</v>
      </c>
      <c r="B5" s="187"/>
      <c r="C5" s="187"/>
      <c r="D5" s="187"/>
      <c r="E5" s="187"/>
      <c r="F5" s="187">
        <f>G5+H5+I5</f>
        <v>3</v>
      </c>
      <c r="G5" s="187">
        <v>0</v>
      </c>
      <c r="H5" s="187">
        <v>0</v>
      </c>
      <c r="I5" s="187">
        <v>3</v>
      </c>
      <c r="J5" s="187">
        <v>0</v>
      </c>
      <c r="K5" s="187">
        <v>3</v>
      </c>
      <c r="L5" s="187">
        <v>3</v>
      </c>
      <c r="M5" s="186" t="s">
        <v>496</v>
      </c>
      <c r="N5" s="187">
        <v>537</v>
      </c>
      <c r="O5" s="887">
        <v>1</v>
      </c>
    </row>
    <row r="6" spans="1:15" ht="15" customHeight="1">
      <c r="A6" s="186" t="s">
        <v>61</v>
      </c>
      <c r="B6" s="187"/>
      <c r="C6" s="187"/>
      <c r="D6" s="187"/>
      <c r="E6" s="187"/>
      <c r="F6" s="187">
        <f t="shared" ref="F6:F13" si="0">G6+H6+I6</f>
        <v>2</v>
      </c>
      <c r="G6" s="187">
        <v>0</v>
      </c>
      <c r="H6" s="187">
        <v>2</v>
      </c>
      <c r="I6" s="187">
        <v>0</v>
      </c>
      <c r="J6" s="187">
        <v>1</v>
      </c>
      <c r="K6" s="187">
        <v>0</v>
      </c>
      <c r="L6" s="187">
        <v>1</v>
      </c>
      <c r="M6" s="186" t="s">
        <v>646</v>
      </c>
      <c r="N6" s="187">
        <v>1575</v>
      </c>
      <c r="O6" s="887"/>
    </row>
    <row r="7" spans="1:15" ht="15" customHeight="1">
      <c r="A7" s="186" t="s">
        <v>56</v>
      </c>
      <c r="B7" s="187"/>
      <c r="C7" s="187"/>
      <c r="D7" s="187"/>
      <c r="E7" s="187"/>
      <c r="F7" s="187">
        <f t="shared" si="0"/>
        <v>3</v>
      </c>
      <c r="G7" s="187">
        <v>0</v>
      </c>
      <c r="H7" s="187">
        <v>2</v>
      </c>
      <c r="I7" s="187">
        <v>1</v>
      </c>
      <c r="J7" s="187">
        <v>1</v>
      </c>
      <c r="K7" s="187">
        <v>1</v>
      </c>
      <c r="L7" s="187">
        <v>2</v>
      </c>
      <c r="M7" s="186" t="s">
        <v>403</v>
      </c>
      <c r="N7" s="187">
        <v>1763</v>
      </c>
      <c r="O7" s="887"/>
    </row>
    <row r="8" spans="1:15" ht="15" customHeight="1">
      <c r="A8" s="186" t="s">
        <v>59</v>
      </c>
      <c r="B8" s="187"/>
      <c r="C8" s="187"/>
      <c r="D8" s="187"/>
      <c r="E8" s="187"/>
      <c r="F8" s="187">
        <f t="shared" si="0"/>
        <v>5</v>
      </c>
      <c r="G8" s="187">
        <v>0</v>
      </c>
      <c r="H8" s="187">
        <v>4</v>
      </c>
      <c r="I8" s="187">
        <v>1</v>
      </c>
      <c r="J8" s="187">
        <v>1</v>
      </c>
      <c r="K8" s="187">
        <v>1</v>
      </c>
      <c r="L8" s="187">
        <v>2</v>
      </c>
      <c r="M8" s="186" t="s">
        <v>404</v>
      </c>
      <c r="N8" s="187">
        <v>3621</v>
      </c>
      <c r="O8" s="887"/>
    </row>
    <row r="9" spans="1:15" ht="15" customHeight="1">
      <c r="A9" s="186" t="s">
        <v>59</v>
      </c>
      <c r="B9" s="187"/>
      <c r="C9" s="187"/>
      <c r="D9" s="187"/>
      <c r="E9" s="187"/>
      <c r="F9" s="187">
        <f t="shared" si="0"/>
        <v>4</v>
      </c>
      <c r="G9" s="187">
        <v>0</v>
      </c>
      <c r="H9" s="187">
        <v>3</v>
      </c>
      <c r="I9" s="187">
        <v>1</v>
      </c>
      <c r="J9" s="187">
        <v>1</v>
      </c>
      <c r="K9" s="187">
        <v>1</v>
      </c>
      <c r="L9" s="187">
        <v>2</v>
      </c>
      <c r="M9" s="186" t="s">
        <v>405</v>
      </c>
      <c r="N9" s="187">
        <v>3622</v>
      </c>
      <c r="O9" s="887"/>
    </row>
    <row r="10" spans="1:15" ht="15" customHeight="1">
      <c r="A10" s="186" t="s">
        <v>59</v>
      </c>
      <c r="B10" s="187"/>
      <c r="C10" s="187"/>
      <c r="D10" s="187"/>
      <c r="E10" s="187"/>
      <c r="F10" s="187">
        <f t="shared" si="0"/>
        <v>4</v>
      </c>
      <c r="G10" s="187">
        <v>0</v>
      </c>
      <c r="H10" s="187">
        <v>3</v>
      </c>
      <c r="I10" s="187">
        <v>1</v>
      </c>
      <c r="J10" s="187">
        <v>1</v>
      </c>
      <c r="K10" s="187">
        <v>1</v>
      </c>
      <c r="L10" s="187">
        <v>2</v>
      </c>
      <c r="M10" s="186" t="s">
        <v>406</v>
      </c>
      <c r="N10" s="187">
        <v>3623</v>
      </c>
      <c r="O10" s="887"/>
    </row>
    <row r="11" spans="1:15" ht="15" customHeight="1">
      <c r="A11" s="186" t="s">
        <v>59</v>
      </c>
      <c r="B11" s="187"/>
      <c r="C11" s="187"/>
      <c r="D11" s="187"/>
      <c r="E11" s="187"/>
      <c r="F11" s="187">
        <f t="shared" si="0"/>
        <v>3</v>
      </c>
      <c r="G11" s="187">
        <v>0</v>
      </c>
      <c r="H11" s="187">
        <v>2</v>
      </c>
      <c r="I11" s="187">
        <v>1</v>
      </c>
      <c r="J11" s="187">
        <v>1</v>
      </c>
      <c r="K11" s="187">
        <v>1</v>
      </c>
      <c r="L11" s="187">
        <v>2</v>
      </c>
      <c r="M11" s="186" t="s">
        <v>407</v>
      </c>
      <c r="N11" s="187">
        <v>4346</v>
      </c>
      <c r="O11" s="887"/>
    </row>
    <row r="12" spans="1:15" ht="15" customHeight="1">
      <c r="A12" s="186" t="s">
        <v>87</v>
      </c>
      <c r="B12" s="187"/>
      <c r="C12" s="187"/>
      <c r="D12" s="187"/>
      <c r="E12" s="187"/>
      <c r="F12" s="187">
        <f t="shared" si="0"/>
        <v>2</v>
      </c>
      <c r="G12" s="187">
        <v>0</v>
      </c>
      <c r="H12" s="187">
        <v>0</v>
      </c>
      <c r="I12" s="187">
        <v>2</v>
      </c>
      <c r="J12" s="187">
        <v>0</v>
      </c>
      <c r="K12" s="187">
        <v>2</v>
      </c>
      <c r="L12" s="187">
        <v>2</v>
      </c>
      <c r="M12" s="186" t="s">
        <v>408</v>
      </c>
      <c r="N12" s="187">
        <v>4353</v>
      </c>
      <c r="O12" s="887"/>
    </row>
    <row r="13" spans="1:15" ht="15" customHeight="1">
      <c r="A13" s="186" t="s">
        <v>87</v>
      </c>
      <c r="B13" s="187"/>
      <c r="C13" s="187"/>
      <c r="D13" s="187"/>
      <c r="E13" s="187"/>
      <c r="F13" s="187">
        <f t="shared" si="0"/>
        <v>2</v>
      </c>
      <c r="G13" s="187">
        <v>0</v>
      </c>
      <c r="H13" s="187">
        <v>0</v>
      </c>
      <c r="I13" s="187">
        <v>2</v>
      </c>
      <c r="J13" s="187">
        <v>0</v>
      </c>
      <c r="K13" s="187">
        <v>2</v>
      </c>
      <c r="L13" s="187">
        <v>2</v>
      </c>
      <c r="M13" s="186" t="s">
        <v>409</v>
      </c>
      <c r="N13" s="187">
        <v>9648</v>
      </c>
      <c r="O13" s="887"/>
    </row>
    <row r="14" spans="1:15" ht="15" customHeight="1">
      <c r="A14" s="340"/>
      <c r="B14" s="340"/>
      <c r="C14" s="340"/>
      <c r="D14" s="340"/>
      <c r="E14" s="340"/>
      <c r="F14" s="341">
        <f t="shared" ref="F14:K14" si="1">SUM(F5:F13)</f>
        <v>28</v>
      </c>
      <c r="G14" s="341">
        <f t="shared" si="1"/>
        <v>0</v>
      </c>
      <c r="H14" s="341">
        <f t="shared" si="1"/>
        <v>16</v>
      </c>
      <c r="I14" s="341">
        <f t="shared" si="1"/>
        <v>12</v>
      </c>
      <c r="J14" s="341">
        <f t="shared" si="1"/>
        <v>6</v>
      </c>
      <c r="K14" s="341">
        <f t="shared" si="1"/>
        <v>12</v>
      </c>
      <c r="L14" s="341">
        <f>SUM(L5:L13)</f>
        <v>18</v>
      </c>
      <c r="M14" s="893" t="s">
        <v>185</v>
      </c>
      <c r="N14" s="894"/>
      <c r="O14" s="895"/>
    </row>
    <row r="15" spans="1:15" ht="15" customHeight="1">
      <c r="A15" s="186" t="s">
        <v>67</v>
      </c>
      <c r="B15" s="187"/>
      <c r="C15" s="187"/>
      <c r="D15" s="187"/>
      <c r="E15" s="187"/>
      <c r="F15" s="187">
        <f>G15+H15+I15</f>
        <v>2</v>
      </c>
      <c r="G15" s="187">
        <v>0</v>
      </c>
      <c r="H15" s="187">
        <v>0</v>
      </c>
      <c r="I15" s="187">
        <v>2</v>
      </c>
      <c r="J15" s="187">
        <v>0</v>
      </c>
      <c r="K15" s="187">
        <v>2</v>
      </c>
      <c r="L15" s="187">
        <v>2</v>
      </c>
      <c r="M15" s="186" t="s">
        <v>410</v>
      </c>
      <c r="N15" s="187">
        <v>578</v>
      </c>
      <c r="O15" s="887">
        <v>2</v>
      </c>
    </row>
    <row r="16" spans="1:15" ht="15" customHeight="1">
      <c r="A16" s="186" t="s">
        <v>61</v>
      </c>
      <c r="B16" s="187"/>
      <c r="C16" s="187"/>
      <c r="D16" s="187"/>
      <c r="E16" s="187"/>
      <c r="F16" s="187">
        <f t="shared" ref="F16:F24" si="2">G16+H16+I16</f>
        <v>2</v>
      </c>
      <c r="G16" s="187">
        <v>0</v>
      </c>
      <c r="H16" s="187">
        <v>0</v>
      </c>
      <c r="I16" s="187">
        <v>2</v>
      </c>
      <c r="J16" s="187">
        <v>0</v>
      </c>
      <c r="K16" s="187">
        <v>2</v>
      </c>
      <c r="L16" s="187">
        <v>2</v>
      </c>
      <c r="M16" s="186" t="s">
        <v>411</v>
      </c>
      <c r="N16" s="187">
        <v>1576</v>
      </c>
      <c r="O16" s="887"/>
    </row>
    <row r="17" spans="1:15" ht="15" customHeight="1">
      <c r="A17" s="186" t="s">
        <v>59</v>
      </c>
      <c r="B17" s="187"/>
      <c r="C17" s="187"/>
      <c r="D17" s="187"/>
      <c r="E17" s="187">
        <v>537</v>
      </c>
      <c r="F17" s="187">
        <f t="shared" si="2"/>
        <v>2</v>
      </c>
      <c r="G17" s="187">
        <v>0</v>
      </c>
      <c r="H17" s="187">
        <v>0</v>
      </c>
      <c r="I17" s="187">
        <v>2</v>
      </c>
      <c r="J17" s="187">
        <v>0</v>
      </c>
      <c r="K17" s="187">
        <v>2</v>
      </c>
      <c r="L17" s="187">
        <v>2</v>
      </c>
      <c r="M17" s="186" t="s">
        <v>647</v>
      </c>
      <c r="N17" s="187">
        <v>2720</v>
      </c>
      <c r="O17" s="887"/>
    </row>
    <row r="18" spans="1:15" ht="15" customHeight="1">
      <c r="A18" s="186" t="s">
        <v>61</v>
      </c>
      <c r="B18" s="187"/>
      <c r="C18" s="187"/>
      <c r="D18" s="187"/>
      <c r="E18" s="187"/>
      <c r="F18" s="187">
        <f t="shared" si="2"/>
        <v>2</v>
      </c>
      <c r="G18" s="187">
        <v>0</v>
      </c>
      <c r="H18" s="187">
        <v>0</v>
      </c>
      <c r="I18" s="187">
        <v>2</v>
      </c>
      <c r="J18" s="187">
        <v>0</v>
      </c>
      <c r="K18" s="187">
        <v>2</v>
      </c>
      <c r="L18" s="187">
        <v>2</v>
      </c>
      <c r="M18" s="186" t="s">
        <v>412</v>
      </c>
      <c r="N18" s="187">
        <v>3017</v>
      </c>
      <c r="O18" s="887"/>
    </row>
    <row r="19" spans="1:15" ht="15" customHeight="1">
      <c r="A19" s="186" t="s">
        <v>59</v>
      </c>
      <c r="B19" s="187"/>
      <c r="C19" s="187"/>
      <c r="D19" s="187"/>
      <c r="E19" s="187">
        <v>3622</v>
      </c>
      <c r="F19" s="187">
        <f t="shared" si="2"/>
        <v>4</v>
      </c>
      <c r="G19" s="187">
        <v>0</v>
      </c>
      <c r="H19" s="187">
        <v>3</v>
      </c>
      <c r="I19" s="187">
        <v>1</v>
      </c>
      <c r="J19" s="187">
        <v>1</v>
      </c>
      <c r="K19" s="187">
        <v>1</v>
      </c>
      <c r="L19" s="187">
        <v>2</v>
      </c>
      <c r="M19" s="186" t="s">
        <v>413</v>
      </c>
      <c r="N19" s="187">
        <v>3619</v>
      </c>
      <c r="O19" s="887"/>
    </row>
    <row r="20" spans="1:15" ht="15" customHeight="1">
      <c r="A20" s="186" t="s">
        <v>67</v>
      </c>
      <c r="B20" s="187"/>
      <c r="C20" s="187"/>
      <c r="D20" s="187"/>
      <c r="E20" s="187">
        <v>3622</v>
      </c>
      <c r="F20" s="187">
        <f t="shared" si="2"/>
        <v>5</v>
      </c>
      <c r="G20" s="187">
        <v>0</v>
      </c>
      <c r="H20" s="187">
        <v>4</v>
      </c>
      <c r="I20" s="187">
        <v>1</v>
      </c>
      <c r="J20" s="187">
        <v>1</v>
      </c>
      <c r="K20" s="187">
        <v>1</v>
      </c>
      <c r="L20" s="187">
        <v>2</v>
      </c>
      <c r="M20" s="186" t="s">
        <v>414</v>
      </c>
      <c r="N20" s="187">
        <v>3624</v>
      </c>
      <c r="O20" s="887"/>
    </row>
    <row r="21" spans="1:15" ht="15" customHeight="1">
      <c r="A21" s="186" t="s">
        <v>67</v>
      </c>
      <c r="B21" s="187"/>
      <c r="C21" s="187"/>
      <c r="D21" s="187"/>
      <c r="E21" s="187"/>
      <c r="F21" s="187">
        <f t="shared" si="2"/>
        <v>6</v>
      </c>
      <c r="G21" s="187">
        <v>0</v>
      </c>
      <c r="H21" s="187">
        <v>4</v>
      </c>
      <c r="I21" s="187">
        <v>2</v>
      </c>
      <c r="J21" s="187">
        <v>1</v>
      </c>
      <c r="K21" s="187">
        <v>1</v>
      </c>
      <c r="L21" s="187">
        <v>2</v>
      </c>
      <c r="M21" s="186" t="s">
        <v>415</v>
      </c>
      <c r="N21" s="187">
        <v>3631</v>
      </c>
      <c r="O21" s="887"/>
    </row>
    <row r="22" spans="1:15" ht="15" customHeight="1">
      <c r="A22" s="186" t="s">
        <v>59</v>
      </c>
      <c r="B22" s="187"/>
      <c r="C22" s="187"/>
      <c r="D22" s="187"/>
      <c r="E22" s="187">
        <v>537</v>
      </c>
      <c r="F22" s="187">
        <f t="shared" si="2"/>
        <v>2</v>
      </c>
      <c r="G22" s="187">
        <v>0</v>
      </c>
      <c r="H22" s="187">
        <v>0</v>
      </c>
      <c r="I22" s="187">
        <v>2</v>
      </c>
      <c r="J22" s="187">
        <v>0</v>
      </c>
      <c r="K22" s="187">
        <v>2</v>
      </c>
      <c r="L22" s="187">
        <v>2</v>
      </c>
      <c r="M22" s="186" t="s">
        <v>416</v>
      </c>
      <c r="N22" s="187">
        <v>4337</v>
      </c>
      <c r="O22" s="887"/>
    </row>
    <row r="23" spans="1:15" ht="15" customHeight="1">
      <c r="A23" s="186" t="s">
        <v>59</v>
      </c>
      <c r="B23" s="187"/>
      <c r="C23" s="187"/>
      <c r="D23" s="187"/>
      <c r="E23" s="187"/>
      <c r="F23" s="187">
        <f t="shared" si="2"/>
        <v>4</v>
      </c>
      <c r="G23" s="187">
        <v>0</v>
      </c>
      <c r="H23" s="187">
        <v>3</v>
      </c>
      <c r="I23" s="187">
        <v>1</v>
      </c>
      <c r="J23" s="187">
        <v>1</v>
      </c>
      <c r="K23" s="187">
        <v>1</v>
      </c>
      <c r="L23" s="187">
        <v>2</v>
      </c>
      <c r="M23" s="186" t="s">
        <v>417</v>
      </c>
      <c r="N23" s="187">
        <v>4345</v>
      </c>
      <c r="O23" s="887"/>
    </row>
    <row r="24" spans="1:15" ht="15" customHeight="1">
      <c r="A24" s="186" t="s">
        <v>59</v>
      </c>
      <c r="B24" s="187"/>
      <c r="C24" s="187"/>
      <c r="D24" s="187">
        <v>3623</v>
      </c>
      <c r="E24" s="187">
        <v>1763</v>
      </c>
      <c r="F24" s="187">
        <f t="shared" si="2"/>
        <v>4</v>
      </c>
      <c r="G24" s="187">
        <v>0</v>
      </c>
      <c r="H24" s="187">
        <v>4</v>
      </c>
      <c r="I24" s="187">
        <v>0</v>
      </c>
      <c r="J24" s="187">
        <v>1</v>
      </c>
      <c r="K24" s="187">
        <v>0</v>
      </c>
      <c r="L24" s="187">
        <v>1</v>
      </c>
      <c r="M24" s="186" t="s">
        <v>418</v>
      </c>
      <c r="N24" s="187">
        <v>4354</v>
      </c>
      <c r="O24" s="887"/>
    </row>
    <row r="25" spans="1:15" ht="15" customHeight="1">
      <c r="A25" s="340"/>
      <c r="B25" s="340"/>
      <c r="C25" s="340"/>
      <c r="D25" s="340"/>
      <c r="E25" s="340"/>
      <c r="F25" s="341">
        <f t="shared" ref="F25:K25" si="3">SUM(F15:F24)</f>
        <v>33</v>
      </c>
      <c r="G25" s="341">
        <f t="shared" si="3"/>
        <v>0</v>
      </c>
      <c r="H25" s="341">
        <f t="shared" si="3"/>
        <v>18</v>
      </c>
      <c r="I25" s="341">
        <f t="shared" si="3"/>
        <v>15</v>
      </c>
      <c r="J25" s="341">
        <f t="shared" si="3"/>
        <v>5</v>
      </c>
      <c r="K25" s="341">
        <f t="shared" si="3"/>
        <v>14</v>
      </c>
      <c r="L25" s="341">
        <f>SUM(L15:L24)</f>
        <v>19</v>
      </c>
      <c r="M25" s="900" t="s">
        <v>185</v>
      </c>
      <c r="N25" s="901"/>
      <c r="O25" s="902"/>
    </row>
    <row r="26" spans="1:15" ht="15" customHeight="1">
      <c r="A26" s="186" t="s">
        <v>61</v>
      </c>
      <c r="B26" s="187"/>
      <c r="C26" s="187"/>
      <c r="D26" s="187"/>
      <c r="E26" s="187"/>
      <c r="F26" s="187">
        <f>G26+H26+I26</f>
        <v>2</v>
      </c>
      <c r="G26" s="187">
        <v>0</v>
      </c>
      <c r="H26" s="187">
        <v>0</v>
      </c>
      <c r="I26" s="187">
        <v>2</v>
      </c>
      <c r="J26" s="187">
        <v>0</v>
      </c>
      <c r="K26" s="187">
        <v>2</v>
      </c>
      <c r="L26" s="187">
        <v>2</v>
      </c>
      <c r="M26" s="186" t="s">
        <v>392</v>
      </c>
      <c r="N26" s="187">
        <v>3</v>
      </c>
      <c r="O26" s="887">
        <v>3</v>
      </c>
    </row>
    <row r="27" spans="1:15" ht="15" customHeight="1">
      <c r="A27" s="186" t="s">
        <v>165</v>
      </c>
      <c r="B27" s="187"/>
      <c r="C27" s="187"/>
      <c r="D27" s="187"/>
      <c r="E27" s="187">
        <v>537</v>
      </c>
      <c r="F27" s="187">
        <f t="shared" ref="F27:F35" si="4">G27+H27+I27</f>
        <v>4</v>
      </c>
      <c r="G27" s="187">
        <v>0</v>
      </c>
      <c r="H27" s="187">
        <v>2</v>
      </c>
      <c r="I27" s="187">
        <v>2</v>
      </c>
      <c r="J27" s="187">
        <v>0</v>
      </c>
      <c r="K27" s="187">
        <v>2</v>
      </c>
      <c r="L27" s="187">
        <v>2</v>
      </c>
      <c r="M27" s="186" t="s">
        <v>419</v>
      </c>
      <c r="N27" s="187">
        <v>88</v>
      </c>
      <c r="O27" s="887"/>
    </row>
    <row r="28" spans="1:15" ht="15" customHeight="1">
      <c r="A28" s="186" t="s">
        <v>165</v>
      </c>
      <c r="B28" s="187">
        <v>88</v>
      </c>
      <c r="C28" s="187"/>
      <c r="D28" s="187"/>
      <c r="E28" s="187"/>
      <c r="F28" s="187">
        <f t="shared" si="4"/>
        <v>2</v>
      </c>
      <c r="G28" s="187">
        <v>0</v>
      </c>
      <c r="H28" s="187">
        <v>2</v>
      </c>
      <c r="I28" s="187">
        <v>0</v>
      </c>
      <c r="J28" s="187">
        <v>1</v>
      </c>
      <c r="K28" s="187">
        <v>0</v>
      </c>
      <c r="L28" s="187">
        <v>1</v>
      </c>
      <c r="M28" s="186" t="s">
        <v>681</v>
      </c>
      <c r="N28" s="187">
        <v>3616</v>
      </c>
      <c r="O28" s="887"/>
    </row>
    <row r="29" spans="1:15" ht="15" customHeight="1">
      <c r="A29" s="186" t="s">
        <v>59</v>
      </c>
      <c r="B29" s="187"/>
      <c r="C29" s="187"/>
      <c r="D29" s="187"/>
      <c r="E29" s="187">
        <v>2720</v>
      </c>
      <c r="F29" s="187">
        <f t="shared" si="4"/>
        <v>2</v>
      </c>
      <c r="G29" s="187">
        <v>0</v>
      </c>
      <c r="H29" s="187">
        <v>0</v>
      </c>
      <c r="I29" s="187">
        <v>2</v>
      </c>
      <c r="J29" s="187">
        <v>0</v>
      </c>
      <c r="K29" s="187">
        <v>2</v>
      </c>
      <c r="L29" s="187">
        <v>2</v>
      </c>
      <c r="M29" s="186" t="s">
        <v>420</v>
      </c>
      <c r="N29" s="187">
        <v>3617</v>
      </c>
      <c r="O29" s="887"/>
    </row>
    <row r="30" spans="1:15" ht="15" customHeight="1">
      <c r="A30" s="186" t="s">
        <v>59</v>
      </c>
      <c r="B30" s="187">
        <v>3617</v>
      </c>
      <c r="C30" s="187"/>
      <c r="D30" s="187"/>
      <c r="E30" s="187"/>
      <c r="F30" s="187">
        <f t="shared" si="4"/>
        <v>2</v>
      </c>
      <c r="G30" s="187">
        <v>0</v>
      </c>
      <c r="H30" s="187">
        <v>2</v>
      </c>
      <c r="I30" s="187">
        <v>0</v>
      </c>
      <c r="J30" s="187">
        <v>1</v>
      </c>
      <c r="K30" s="187">
        <v>0</v>
      </c>
      <c r="L30" s="187">
        <v>1</v>
      </c>
      <c r="M30" s="186" t="s">
        <v>648</v>
      </c>
      <c r="N30" s="187">
        <v>3618</v>
      </c>
      <c r="O30" s="887"/>
    </row>
    <row r="31" spans="1:15" ht="15" customHeight="1">
      <c r="A31" s="186" t="s">
        <v>59</v>
      </c>
      <c r="B31" s="187"/>
      <c r="C31" s="187"/>
      <c r="D31" s="187">
        <v>3622</v>
      </c>
      <c r="E31" s="187">
        <v>3619</v>
      </c>
      <c r="F31" s="187">
        <f t="shared" si="4"/>
        <v>4</v>
      </c>
      <c r="G31" s="187">
        <v>0</v>
      </c>
      <c r="H31" s="187">
        <v>2</v>
      </c>
      <c r="I31" s="187">
        <v>2</v>
      </c>
      <c r="J31" s="187">
        <v>1</v>
      </c>
      <c r="K31" s="187">
        <v>2</v>
      </c>
      <c r="L31" s="187">
        <v>3</v>
      </c>
      <c r="M31" s="186" t="s">
        <v>671</v>
      </c>
      <c r="N31" s="187">
        <v>3620</v>
      </c>
      <c r="O31" s="887"/>
    </row>
    <row r="32" spans="1:15" ht="15" customHeight="1">
      <c r="A32" s="186" t="s">
        <v>67</v>
      </c>
      <c r="B32" s="187"/>
      <c r="C32" s="187"/>
      <c r="D32" s="187">
        <v>3622</v>
      </c>
      <c r="E32" s="187">
        <v>3624</v>
      </c>
      <c r="F32" s="187">
        <f t="shared" si="4"/>
        <v>5</v>
      </c>
      <c r="G32" s="187">
        <v>0</v>
      </c>
      <c r="H32" s="187">
        <v>4</v>
      </c>
      <c r="I32" s="187">
        <v>1</v>
      </c>
      <c r="J32" s="187">
        <v>1</v>
      </c>
      <c r="K32" s="187">
        <v>1</v>
      </c>
      <c r="L32" s="187">
        <v>2</v>
      </c>
      <c r="M32" s="186" t="s">
        <v>421</v>
      </c>
      <c r="N32" s="187">
        <v>3627</v>
      </c>
      <c r="O32" s="887"/>
    </row>
    <row r="33" spans="1:15" ht="15" customHeight="1">
      <c r="A33" s="186" t="s">
        <v>67</v>
      </c>
      <c r="B33" s="187"/>
      <c r="C33" s="187"/>
      <c r="D33" s="187"/>
      <c r="E33" s="187">
        <v>2720</v>
      </c>
      <c r="F33" s="187">
        <f t="shared" si="4"/>
        <v>2</v>
      </c>
      <c r="G33" s="187">
        <v>0</v>
      </c>
      <c r="H33" s="187">
        <v>0</v>
      </c>
      <c r="I33" s="187">
        <v>2</v>
      </c>
      <c r="J33" s="187">
        <v>0</v>
      </c>
      <c r="K33" s="187">
        <v>2</v>
      </c>
      <c r="L33" s="187">
        <v>2</v>
      </c>
      <c r="M33" s="186" t="s">
        <v>422</v>
      </c>
      <c r="N33" s="187">
        <v>3628</v>
      </c>
      <c r="O33" s="887"/>
    </row>
    <row r="34" spans="1:15" ht="15" customHeight="1">
      <c r="A34" s="186" t="s">
        <v>67</v>
      </c>
      <c r="B34" s="187"/>
      <c r="C34" s="187"/>
      <c r="D34" s="187"/>
      <c r="E34" s="187">
        <v>4345</v>
      </c>
      <c r="F34" s="187">
        <f t="shared" si="4"/>
        <v>4</v>
      </c>
      <c r="G34" s="187">
        <v>0</v>
      </c>
      <c r="H34" s="187">
        <v>3</v>
      </c>
      <c r="I34" s="187">
        <v>1</v>
      </c>
      <c r="J34" s="187">
        <v>1</v>
      </c>
      <c r="K34" s="187">
        <v>1</v>
      </c>
      <c r="L34" s="187">
        <v>2</v>
      </c>
      <c r="M34" s="186" t="s">
        <v>423</v>
      </c>
      <c r="N34" s="187">
        <v>4351</v>
      </c>
      <c r="O34" s="887"/>
    </row>
    <row r="35" spans="1:15" ht="15" customHeight="1">
      <c r="A35" s="186" t="s">
        <v>67</v>
      </c>
      <c r="B35" s="187"/>
      <c r="C35" s="187"/>
      <c r="D35" s="187">
        <v>3622</v>
      </c>
      <c r="E35" s="187">
        <v>3619</v>
      </c>
      <c r="F35" s="187">
        <f t="shared" si="4"/>
        <v>5</v>
      </c>
      <c r="G35" s="187">
        <v>0</v>
      </c>
      <c r="H35" s="187">
        <v>3</v>
      </c>
      <c r="I35" s="187">
        <v>2</v>
      </c>
      <c r="J35" s="187">
        <v>1</v>
      </c>
      <c r="K35" s="187">
        <v>2</v>
      </c>
      <c r="L35" s="187">
        <v>3</v>
      </c>
      <c r="M35" s="186" t="s">
        <v>672</v>
      </c>
      <c r="N35" s="187">
        <v>4352</v>
      </c>
      <c r="O35" s="887"/>
    </row>
    <row r="36" spans="1:15" ht="15" customHeight="1">
      <c r="A36" s="340"/>
      <c r="B36" s="340"/>
      <c r="C36" s="340"/>
      <c r="D36" s="340"/>
      <c r="E36" s="340"/>
      <c r="F36" s="341">
        <f t="shared" ref="F36:K36" si="5">SUM(F26:F35)</f>
        <v>32</v>
      </c>
      <c r="G36" s="341">
        <f t="shared" si="5"/>
        <v>0</v>
      </c>
      <c r="H36" s="341">
        <f t="shared" si="5"/>
        <v>18</v>
      </c>
      <c r="I36" s="341">
        <f t="shared" si="5"/>
        <v>14</v>
      </c>
      <c r="J36" s="341">
        <f t="shared" si="5"/>
        <v>6</v>
      </c>
      <c r="K36" s="341">
        <f t="shared" si="5"/>
        <v>14</v>
      </c>
      <c r="L36" s="341">
        <f>SUM(L26:L35)</f>
        <v>20</v>
      </c>
      <c r="M36" s="900" t="s">
        <v>185</v>
      </c>
      <c r="N36" s="901"/>
      <c r="O36" s="902"/>
    </row>
    <row r="37" spans="1:15" ht="15" customHeight="1">
      <c r="A37" s="186" t="s">
        <v>67</v>
      </c>
      <c r="B37" s="187"/>
      <c r="C37" s="187"/>
      <c r="D37" s="187">
        <v>3622</v>
      </c>
      <c r="E37" s="187">
        <v>3619</v>
      </c>
      <c r="F37" s="187">
        <f>G37+H37+I37</f>
        <v>2</v>
      </c>
      <c r="G37" s="187">
        <v>0</v>
      </c>
      <c r="H37" s="187">
        <v>0</v>
      </c>
      <c r="I37" s="187">
        <v>2</v>
      </c>
      <c r="J37" s="187">
        <v>0</v>
      </c>
      <c r="K37" s="187">
        <v>2</v>
      </c>
      <c r="L37" s="187">
        <v>2</v>
      </c>
      <c r="M37" s="186" t="s">
        <v>424</v>
      </c>
      <c r="N37" s="187">
        <v>3325</v>
      </c>
      <c r="O37" s="887">
        <v>4</v>
      </c>
    </row>
    <row r="38" spans="1:15" ht="15" customHeight="1">
      <c r="A38" s="186" t="s">
        <v>67</v>
      </c>
      <c r="B38" s="187"/>
      <c r="C38" s="187"/>
      <c r="D38" s="187"/>
      <c r="E38" s="187">
        <v>3628</v>
      </c>
      <c r="F38" s="187">
        <f t="shared" ref="F38:F42" si="6">G38+H38+I38</f>
        <v>2</v>
      </c>
      <c r="G38" s="187">
        <v>0</v>
      </c>
      <c r="H38" s="187">
        <v>0</v>
      </c>
      <c r="I38" s="187">
        <v>2</v>
      </c>
      <c r="J38" s="187">
        <v>0</v>
      </c>
      <c r="K38" s="187">
        <v>2</v>
      </c>
      <c r="L38" s="187">
        <v>2</v>
      </c>
      <c r="M38" s="186" t="s">
        <v>425</v>
      </c>
      <c r="N38" s="187">
        <v>3629</v>
      </c>
      <c r="O38" s="887"/>
    </row>
    <row r="39" spans="1:15" ht="15" customHeight="1">
      <c r="A39" s="186" t="s">
        <v>67</v>
      </c>
      <c r="B39" s="187"/>
      <c r="C39" s="187"/>
      <c r="D39" s="187"/>
      <c r="E39" s="187">
        <v>3629</v>
      </c>
      <c r="F39" s="187">
        <f t="shared" si="6"/>
        <v>6</v>
      </c>
      <c r="G39" s="187">
        <v>0</v>
      </c>
      <c r="H39" s="187">
        <v>6</v>
      </c>
      <c r="I39" s="187">
        <v>0</v>
      </c>
      <c r="J39" s="187">
        <v>2</v>
      </c>
      <c r="K39" s="187">
        <v>0</v>
      </c>
      <c r="L39" s="187">
        <v>2</v>
      </c>
      <c r="M39" s="186" t="s">
        <v>426</v>
      </c>
      <c r="N39" s="187">
        <v>3630</v>
      </c>
      <c r="O39" s="887"/>
    </row>
    <row r="40" spans="1:15" ht="15" customHeight="1">
      <c r="A40" s="186" t="s">
        <v>67</v>
      </c>
      <c r="B40" s="187"/>
      <c r="C40" s="187"/>
      <c r="D40" s="187"/>
      <c r="E40" s="187">
        <v>3627</v>
      </c>
      <c r="F40" s="187">
        <f t="shared" si="6"/>
        <v>3</v>
      </c>
      <c r="G40" s="187">
        <v>0</v>
      </c>
      <c r="H40" s="187">
        <v>2</v>
      </c>
      <c r="I40" s="187">
        <v>1</v>
      </c>
      <c r="J40" s="187">
        <v>1</v>
      </c>
      <c r="K40" s="187">
        <v>1</v>
      </c>
      <c r="L40" s="187">
        <v>2</v>
      </c>
      <c r="M40" s="186" t="s">
        <v>427</v>
      </c>
      <c r="N40" s="187">
        <v>4348</v>
      </c>
      <c r="O40" s="887"/>
    </row>
    <row r="41" spans="1:15" ht="15" customHeight="1">
      <c r="A41" s="186" t="s">
        <v>67</v>
      </c>
      <c r="B41" s="890" t="s">
        <v>673</v>
      </c>
      <c r="C41" s="891"/>
      <c r="D41" s="891"/>
      <c r="E41" s="891"/>
      <c r="F41" s="891"/>
      <c r="G41" s="891"/>
      <c r="H41" s="891"/>
      <c r="I41" s="892"/>
      <c r="J41" s="187">
        <v>2</v>
      </c>
      <c r="K41" s="187">
        <v>1</v>
      </c>
      <c r="L41" s="187">
        <v>3</v>
      </c>
      <c r="M41" s="186" t="s">
        <v>428</v>
      </c>
      <c r="N41" s="187">
        <v>4350</v>
      </c>
      <c r="O41" s="887"/>
    </row>
    <row r="42" spans="1:15" ht="15" customHeight="1">
      <c r="A42" s="186" t="s">
        <v>61</v>
      </c>
      <c r="B42" s="187"/>
      <c r="C42" s="187"/>
      <c r="D42" s="187"/>
      <c r="E42" s="187"/>
      <c r="F42" s="187">
        <f t="shared" si="6"/>
        <v>2</v>
      </c>
      <c r="G42" s="187">
        <v>0</v>
      </c>
      <c r="H42" s="187">
        <v>0</v>
      </c>
      <c r="I42" s="187">
        <v>2</v>
      </c>
      <c r="J42" s="187">
        <v>0</v>
      </c>
      <c r="K42" s="187">
        <v>2</v>
      </c>
      <c r="L42" s="187">
        <v>2</v>
      </c>
      <c r="M42" s="186" t="s">
        <v>429</v>
      </c>
      <c r="N42" s="187">
        <v>7106</v>
      </c>
      <c r="O42" s="887"/>
    </row>
    <row r="43" spans="1:15" ht="15" customHeight="1">
      <c r="A43" s="186" t="s">
        <v>67</v>
      </c>
      <c r="B43" s="890" t="s">
        <v>674</v>
      </c>
      <c r="C43" s="891"/>
      <c r="D43" s="891"/>
      <c r="E43" s="891"/>
      <c r="F43" s="891"/>
      <c r="G43" s="891"/>
      <c r="H43" s="891"/>
      <c r="I43" s="892"/>
      <c r="J43" s="187">
        <v>2</v>
      </c>
      <c r="K43" s="187">
        <v>0</v>
      </c>
      <c r="L43" s="187">
        <v>2</v>
      </c>
      <c r="M43" s="186" t="s">
        <v>430</v>
      </c>
      <c r="N43" s="187">
        <v>9637</v>
      </c>
      <c r="O43" s="887"/>
    </row>
    <row r="44" spans="1:15" ht="15" customHeight="1">
      <c r="A44" s="186"/>
      <c r="B44" s="187"/>
      <c r="C44" s="187"/>
      <c r="D44" s="187"/>
      <c r="E44" s="187"/>
      <c r="F44" s="187">
        <f>G44+H44+I44</f>
        <v>5</v>
      </c>
      <c r="G44" s="187">
        <v>0</v>
      </c>
      <c r="H44" s="187">
        <v>4</v>
      </c>
      <c r="I44" s="187">
        <v>1</v>
      </c>
      <c r="J44" s="187">
        <v>0</v>
      </c>
      <c r="K44" s="187">
        <v>0</v>
      </c>
      <c r="L44" s="187">
        <v>2</v>
      </c>
      <c r="M44" s="186" t="s">
        <v>431</v>
      </c>
      <c r="N44" s="187"/>
      <c r="O44" s="887"/>
    </row>
    <row r="45" spans="1:15" ht="15" customHeight="1">
      <c r="A45" s="340"/>
      <c r="B45" s="340"/>
      <c r="C45" s="340"/>
      <c r="D45" s="340"/>
      <c r="E45" s="340"/>
      <c r="F45" s="341">
        <f t="shared" ref="F45:K45" si="7">SUM(F37:F44)</f>
        <v>20</v>
      </c>
      <c r="G45" s="341">
        <f t="shared" si="7"/>
        <v>0</v>
      </c>
      <c r="H45" s="341">
        <f t="shared" si="7"/>
        <v>12</v>
      </c>
      <c r="I45" s="341">
        <f t="shared" si="7"/>
        <v>8</v>
      </c>
      <c r="J45" s="341">
        <f t="shared" si="7"/>
        <v>7</v>
      </c>
      <c r="K45" s="341">
        <f t="shared" si="7"/>
        <v>8</v>
      </c>
      <c r="L45" s="341">
        <f>SUM(L37:L44)</f>
        <v>17</v>
      </c>
      <c r="M45" s="900" t="s">
        <v>185</v>
      </c>
      <c r="N45" s="901"/>
      <c r="O45" s="902"/>
    </row>
    <row r="46" spans="1:15" ht="15" customHeight="1">
      <c r="A46" s="186" t="s">
        <v>180</v>
      </c>
      <c r="B46" s="187"/>
      <c r="C46" s="187"/>
      <c r="D46" s="187"/>
      <c r="E46" s="187"/>
      <c r="F46" s="187">
        <f>G46+H46+I46</f>
        <v>5</v>
      </c>
      <c r="G46" s="187">
        <v>0</v>
      </c>
      <c r="H46" s="187">
        <v>4</v>
      </c>
      <c r="I46" s="187">
        <v>1</v>
      </c>
      <c r="J46" s="69">
        <v>0</v>
      </c>
      <c r="K46" s="187">
        <v>2</v>
      </c>
      <c r="L46" s="187">
        <v>2</v>
      </c>
      <c r="M46" s="186" t="s">
        <v>432</v>
      </c>
      <c r="N46" s="186">
        <v>4356</v>
      </c>
      <c r="O46" s="897" t="s">
        <v>158</v>
      </c>
    </row>
    <row r="47" spans="1:15" ht="15" customHeight="1">
      <c r="A47" s="295" t="s">
        <v>180</v>
      </c>
      <c r="B47" s="296"/>
      <c r="C47" s="296"/>
      <c r="D47" s="296"/>
      <c r="E47" s="296"/>
      <c r="F47" s="187">
        <f>G47+H47+I47</f>
        <v>5</v>
      </c>
      <c r="G47" s="296">
        <v>0</v>
      </c>
      <c r="H47" s="296">
        <v>4</v>
      </c>
      <c r="I47" s="296">
        <v>1</v>
      </c>
      <c r="J47" s="342">
        <v>0</v>
      </c>
      <c r="K47" s="296">
        <v>2</v>
      </c>
      <c r="L47" s="296">
        <v>2</v>
      </c>
      <c r="M47" s="295" t="s">
        <v>433</v>
      </c>
      <c r="N47" s="295">
        <v>4357</v>
      </c>
      <c r="O47" s="898"/>
    </row>
    <row r="48" spans="1:15" ht="15" customHeight="1">
      <c r="A48" s="341"/>
      <c r="B48" s="341"/>
      <c r="C48" s="341"/>
      <c r="D48" s="341"/>
      <c r="E48" s="341"/>
      <c r="F48" s="341"/>
      <c r="G48" s="341"/>
      <c r="H48" s="341"/>
      <c r="I48" s="341"/>
      <c r="J48" s="341">
        <f>SUM(J46:J47)</f>
        <v>0</v>
      </c>
      <c r="K48" s="341">
        <f>SUM(K46:K47)</f>
        <v>4</v>
      </c>
      <c r="L48" s="341">
        <f>SUM(L46:L47)</f>
        <v>4</v>
      </c>
      <c r="M48" s="896" t="s">
        <v>503</v>
      </c>
      <c r="N48" s="896"/>
      <c r="O48" s="896"/>
    </row>
    <row r="49" spans="1:15" ht="15" customHeight="1">
      <c r="A49" s="186" t="s">
        <v>434</v>
      </c>
      <c r="B49" s="187"/>
      <c r="C49" s="187"/>
      <c r="D49" s="187"/>
      <c r="E49" s="187"/>
      <c r="F49" s="187">
        <f>G49+H49+I49</f>
        <v>3</v>
      </c>
      <c r="G49" s="187">
        <v>0</v>
      </c>
      <c r="H49" s="187">
        <v>0</v>
      </c>
      <c r="I49" s="187">
        <v>3</v>
      </c>
      <c r="J49" s="187">
        <v>0</v>
      </c>
      <c r="K49" s="187">
        <v>0</v>
      </c>
      <c r="L49" s="187">
        <v>3</v>
      </c>
      <c r="M49" s="186" t="s">
        <v>435</v>
      </c>
      <c r="N49" s="187">
        <v>4355</v>
      </c>
      <c r="O49" s="897" t="s">
        <v>657</v>
      </c>
    </row>
    <row r="50" spans="1:15" ht="15" customHeight="1">
      <c r="A50" s="186" t="s">
        <v>434</v>
      </c>
      <c r="B50" s="187">
        <v>4355</v>
      </c>
      <c r="C50" s="187"/>
      <c r="D50" s="187"/>
      <c r="E50" s="187"/>
      <c r="F50" s="187">
        <f t="shared" ref="F50:F52" si="8">G50+H50+I50</f>
        <v>2</v>
      </c>
      <c r="G50" s="187">
        <v>0</v>
      </c>
      <c r="H50" s="187">
        <v>0</v>
      </c>
      <c r="I50" s="187">
        <v>2</v>
      </c>
      <c r="J50" s="187">
        <v>0</v>
      </c>
      <c r="K50" s="187">
        <v>0</v>
      </c>
      <c r="L50" s="187">
        <v>2</v>
      </c>
      <c r="M50" s="186" t="s">
        <v>436</v>
      </c>
      <c r="N50" s="187">
        <v>4358</v>
      </c>
      <c r="O50" s="898"/>
    </row>
    <row r="51" spans="1:15" ht="15" customHeight="1">
      <c r="A51" s="186" t="s">
        <v>434</v>
      </c>
      <c r="B51" s="187"/>
      <c r="C51" s="187"/>
      <c r="D51" s="187"/>
      <c r="E51" s="187"/>
      <c r="F51" s="187">
        <f t="shared" si="8"/>
        <v>2</v>
      </c>
      <c r="G51" s="187">
        <v>0</v>
      </c>
      <c r="H51" s="187">
        <v>0</v>
      </c>
      <c r="I51" s="187">
        <v>2</v>
      </c>
      <c r="J51" s="187">
        <v>0</v>
      </c>
      <c r="K51" s="187">
        <v>0</v>
      </c>
      <c r="L51" s="187">
        <v>2</v>
      </c>
      <c r="M51" s="186" t="s">
        <v>437</v>
      </c>
      <c r="N51" s="187">
        <v>4359</v>
      </c>
      <c r="O51" s="898"/>
    </row>
    <row r="52" spans="1:15" ht="15" customHeight="1">
      <c r="A52" s="295" t="s">
        <v>434</v>
      </c>
      <c r="B52" s="296"/>
      <c r="C52" s="296"/>
      <c r="D52" s="296"/>
      <c r="E52" s="296"/>
      <c r="F52" s="187">
        <f t="shared" si="8"/>
        <v>2</v>
      </c>
      <c r="G52" s="187">
        <v>0</v>
      </c>
      <c r="H52" s="187">
        <v>0</v>
      </c>
      <c r="I52" s="296">
        <v>2</v>
      </c>
      <c r="J52" s="296">
        <v>0</v>
      </c>
      <c r="K52" s="296">
        <v>0</v>
      </c>
      <c r="L52" s="296">
        <v>2</v>
      </c>
      <c r="M52" s="295" t="s">
        <v>438</v>
      </c>
      <c r="N52" s="296">
        <v>4360</v>
      </c>
      <c r="O52" s="899"/>
    </row>
    <row r="53" spans="1:15" ht="15" customHeight="1">
      <c r="A53" s="341"/>
      <c r="B53" s="341"/>
      <c r="C53" s="341"/>
      <c r="D53" s="341"/>
      <c r="E53" s="341"/>
      <c r="F53" s="341">
        <f t="shared" ref="F53:K53" si="9">SUM(F49:F52)</f>
        <v>9</v>
      </c>
      <c r="G53" s="341">
        <f t="shared" si="9"/>
        <v>0</v>
      </c>
      <c r="H53" s="341">
        <f t="shared" si="9"/>
        <v>0</v>
      </c>
      <c r="I53" s="341">
        <f t="shared" si="9"/>
        <v>9</v>
      </c>
      <c r="J53" s="341">
        <f t="shared" si="9"/>
        <v>0</v>
      </c>
      <c r="K53" s="341">
        <f t="shared" si="9"/>
        <v>0</v>
      </c>
      <c r="L53" s="341">
        <f>SUM(L49:L52)</f>
        <v>9</v>
      </c>
      <c r="M53" s="896" t="s">
        <v>503</v>
      </c>
      <c r="N53" s="896"/>
      <c r="O53" s="896"/>
    </row>
  </sheetData>
  <mergeCells count="25">
    <mergeCell ref="O37:O44"/>
    <mergeCell ref="B43:I43"/>
    <mergeCell ref="O46:O47"/>
    <mergeCell ref="B3:C3"/>
    <mergeCell ref="M48:O48"/>
    <mergeCell ref="L3:L4"/>
    <mergeCell ref="M3:M4"/>
    <mergeCell ref="N3:N4"/>
    <mergeCell ref="B41:I41"/>
    <mergeCell ref="M53:O53"/>
    <mergeCell ref="O49:O52"/>
    <mergeCell ref="A1:O1"/>
    <mergeCell ref="A2:O2"/>
    <mergeCell ref="O5:O13"/>
    <mergeCell ref="M14:O14"/>
    <mergeCell ref="F3:I3"/>
    <mergeCell ref="O15:O24"/>
    <mergeCell ref="M25:O25"/>
    <mergeCell ref="M36:O36"/>
    <mergeCell ref="O26:O35"/>
    <mergeCell ref="M45:O45"/>
    <mergeCell ref="O3:O4"/>
    <mergeCell ref="A3:A4"/>
    <mergeCell ref="D3:E3"/>
    <mergeCell ref="J3:K3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ignoredErrors>
    <ignoredError sqref="F45 F36 F25 F14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59"/>
  <sheetViews>
    <sheetView view="pageBreakPreview" topLeftCell="A1066" zoomScale="115" zoomScaleSheetLayoutView="115" workbookViewId="0">
      <selection activeCell="AA1067" sqref="AA1067"/>
    </sheetView>
  </sheetViews>
  <sheetFormatPr defaultColWidth="9" defaultRowHeight="26.25"/>
  <cols>
    <col min="1" max="1" width="5.125" style="18" customWidth="1"/>
    <col min="2" max="2" width="5.75" style="18" customWidth="1"/>
    <col min="3" max="3" width="11.625" style="18" customWidth="1"/>
    <col min="4" max="4" width="3.625" style="18" customWidth="1"/>
    <col min="5" max="14" width="3.125" style="57" customWidth="1"/>
    <col min="15" max="15" width="4.125" style="399" customWidth="1"/>
    <col min="16" max="16" width="4" style="123" customWidth="1"/>
    <col min="17" max="20" width="3.625" style="319" customWidth="1"/>
    <col min="21" max="23" width="3.625" style="51" customWidth="1"/>
    <col min="24" max="24" width="15.375" style="2" customWidth="1"/>
    <col min="25" max="25" width="5.625" style="2" customWidth="1"/>
    <col min="26" max="26" width="5.375" style="51" customWidth="1"/>
    <col min="27" max="27" width="9" style="1"/>
    <col min="28" max="28" width="5.625" style="26" customWidth="1"/>
    <col min="29" max="16384" width="9" style="1"/>
  </cols>
  <sheetData>
    <row r="1" spans="1:28" ht="39.950000000000003" customHeight="1">
      <c r="A1" s="955"/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6"/>
      <c r="V1" s="956"/>
      <c r="W1" s="956"/>
      <c r="X1" s="956"/>
      <c r="Y1" s="956"/>
      <c r="Z1" s="956"/>
    </row>
    <row r="2" spans="1:28" s="31" customFormat="1" ht="24" customHeight="1">
      <c r="A2" s="955"/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955"/>
      <c r="P2" s="955"/>
      <c r="Q2" s="955"/>
      <c r="R2" s="955"/>
      <c r="S2" s="955"/>
      <c r="T2" s="955"/>
      <c r="U2" s="957" t="s">
        <v>598</v>
      </c>
      <c r="V2" s="957"/>
      <c r="W2" s="957"/>
      <c r="X2" s="957"/>
      <c r="Y2" s="957"/>
      <c r="Z2" s="957"/>
      <c r="AB2" s="423"/>
    </row>
    <row r="3" spans="1:28" s="31" customFormat="1" ht="24" customHeight="1">
      <c r="A3" s="490"/>
      <c r="B3" s="490"/>
      <c r="C3" s="490"/>
      <c r="D3" s="490"/>
      <c r="E3" s="490"/>
      <c r="F3" s="499"/>
      <c r="G3" s="499"/>
      <c r="H3" s="499"/>
      <c r="I3" s="499"/>
      <c r="J3" s="499"/>
      <c r="K3" s="499"/>
      <c r="L3" s="961" t="s">
        <v>841</v>
      </c>
      <c r="M3" s="962"/>
      <c r="N3" s="963"/>
      <c r="O3" s="499"/>
      <c r="P3" s="499"/>
      <c r="Q3" s="499"/>
      <c r="R3" s="499"/>
      <c r="S3" s="499"/>
      <c r="T3" s="499"/>
      <c r="U3" s="491"/>
      <c r="V3" s="491"/>
      <c r="W3" s="491"/>
      <c r="X3" s="491"/>
      <c r="Y3" s="491"/>
      <c r="Z3" s="491"/>
      <c r="AB3" s="492"/>
    </row>
    <row r="4" spans="1:28" s="31" customFormat="1" ht="20.100000000000001" customHeight="1">
      <c r="B4" s="423"/>
      <c r="C4" s="423"/>
      <c r="E4" s="492"/>
      <c r="F4" s="496">
        <v>13</v>
      </c>
      <c r="G4" s="453">
        <v>12</v>
      </c>
      <c r="H4" s="453">
        <v>11</v>
      </c>
      <c r="I4" s="453">
        <v>10</v>
      </c>
      <c r="J4" s="453">
        <v>9</v>
      </c>
      <c r="K4" s="453">
        <v>8</v>
      </c>
      <c r="L4" s="496">
        <v>7</v>
      </c>
      <c r="M4" s="453">
        <v>6</v>
      </c>
      <c r="N4" s="453">
        <v>5</v>
      </c>
      <c r="O4" s="453">
        <v>4</v>
      </c>
      <c r="P4" s="453">
        <v>3</v>
      </c>
      <c r="Q4" s="453">
        <v>2</v>
      </c>
      <c r="R4" s="453">
        <v>1</v>
      </c>
      <c r="S4" s="409"/>
      <c r="T4" s="453" t="s">
        <v>697</v>
      </c>
      <c r="U4" s="423"/>
      <c r="V4" s="958"/>
      <c r="W4" s="958"/>
      <c r="Z4" s="423"/>
    </row>
    <row r="5" spans="1:28" s="31" customFormat="1" ht="20.100000000000001" customHeight="1">
      <c r="B5" s="423"/>
      <c r="C5" s="381"/>
      <c r="E5" s="381"/>
      <c r="F5" s="380">
        <v>0.78472222222222221</v>
      </c>
      <c r="G5" s="380">
        <v>0.75</v>
      </c>
      <c r="H5" s="380">
        <v>0.70833333333333337</v>
      </c>
      <c r="I5" s="380">
        <v>0.67361111111111116</v>
      </c>
      <c r="J5" s="380">
        <v>0.63194444444444442</v>
      </c>
      <c r="K5" s="380">
        <v>0.59722222222222221</v>
      </c>
      <c r="L5" s="380">
        <v>0.5625</v>
      </c>
      <c r="M5" s="380">
        <v>0.52083333333333337</v>
      </c>
      <c r="N5" s="380">
        <v>0.4861111111111111</v>
      </c>
      <c r="O5" s="380">
        <v>0.44444444444444442</v>
      </c>
      <c r="P5" s="380">
        <v>0.40972222222222227</v>
      </c>
      <c r="Q5" s="380">
        <v>0.36805555555555558</v>
      </c>
      <c r="R5" s="380">
        <v>0.33333333333333331</v>
      </c>
      <c r="S5" s="406" t="s">
        <v>288</v>
      </c>
      <c r="T5" s="959" t="s">
        <v>453</v>
      </c>
      <c r="U5" s="423"/>
      <c r="V5" s="958"/>
      <c r="W5" s="958"/>
      <c r="Z5" s="423"/>
    </row>
    <row r="6" spans="1:28" s="31" customFormat="1" ht="20.100000000000001" customHeight="1">
      <c r="B6" s="423"/>
      <c r="C6" s="381"/>
      <c r="E6" s="381"/>
      <c r="F6" s="380">
        <v>0.81944444444444453</v>
      </c>
      <c r="G6" s="380">
        <v>0.78472222222222221</v>
      </c>
      <c r="H6" s="380">
        <v>0.74305555555555547</v>
      </c>
      <c r="I6" s="380">
        <v>0.70833333333333337</v>
      </c>
      <c r="J6" s="380">
        <v>0.66666666666666663</v>
      </c>
      <c r="K6" s="380">
        <v>0.63194444444444442</v>
      </c>
      <c r="L6" s="380">
        <v>0.59722222222222221</v>
      </c>
      <c r="M6" s="380">
        <v>0.55555555555555558</v>
      </c>
      <c r="N6" s="380">
        <v>0.52083333333333337</v>
      </c>
      <c r="O6" s="380">
        <v>0.47916666666666669</v>
      </c>
      <c r="P6" s="380">
        <v>0.44444444444444442</v>
      </c>
      <c r="Q6" s="380">
        <v>0.40277777777777773</v>
      </c>
      <c r="R6" s="380">
        <v>0.36805555555555558</v>
      </c>
      <c r="S6" s="406" t="s">
        <v>289</v>
      </c>
      <c r="T6" s="960"/>
      <c r="U6" s="423"/>
      <c r="V6" s="423"/>
      <c r="W6" s="423"/>
      <c r="Z6" s="423"/>
    </row>
    <row r="7" spans="1:28" s="3" customFormat="1" ht="32.25">
      <c r="A7" s="32"/>
      <c r="B7" s="32"/>
      <c r="C7" s="32"/>
      <c r="D7" s="32"/>
      <c r="E7" s="935"/>
      <c r="F7" s="935"/>
      <c r="G7" s="935"/>
      <c r="H7" s="935"/>
      <c r="I7" s="954" t="s">
        <v>705</v>
      </c>
      <c r="J7" s="954"/>
      <c r="K7" s="954"/>
      <c r="L7" s="31"/>
      <c r="M7" s="31"/>
      <c r="N7" s="953">
        <v>1</v>
      </c>
      <c r="O7" s="953"/>
      <c r="P7" s="114" t="s">
        <v>47</v>
      </c>
      <c r="Q7" s="58"/>
      <c r="R7" s="58"/>
      <c r="S7" s="58"/>
      <c r="T7" s="58"/>
      <c r="U7" s="932" t="s">
        <v>455</v>
      </c>
      <c r="V7" s="932"/>
      <c r="W7" s="932"/>
      <c r="X7" s="932"/>
      <c r="Y7" s="932"/>
      <c r="Z7" s="932"/>
      <c r="AB7" s="27"/>
    </row>
    <row r="8" spans="1:28" s="3" customFormat="1" ht="20.100000000000001" customHeight="1">
      <c r="A8" s="722" t="s">
        <v>451</v>
      </c>
      <c r="B8" s="722"/>
      <c r="C8" s="722" t="s">
        <v>285</v>
      </c>
      <c r="D8" s="722"/>
      <c r="E8" s="922" t="s">
        <v>252</v>
      </c>
      <c r="F8" s="922"/>
      <c r="G8" s="922" t="s">
        <v>251</v>
      </c>
      <c r="H8" s="922"/>
      <c r="I8" s="922" t="s">
        <v>250</v>
      </c>
      <c r="J8" s="922"/>
      <c r="K8" s="922" t="s">
        <v>249</v>
      </c>
      <c r="L8" s="922"/>
      <c r="M8" s="922" t="s">
        <v>248</v>
      </c>
      <c r="N8" s="922"/>
      <c r="O8" s="946" t="s">
        <v>497</v>
      </c>
      <c r="P8" s="948"/>
      <c r="Q8" s="922" t="s">
        <v>441</v>
      </c>
      <c r="R8" s="922"/>
      <c r="S8" s="922"/>
      <c r="T8" s="922"/>
      <c r="U8" s="922" t="s">
        <v>13</v>
      </c>
      <c r="V8" s="922"/>
      <c r="W8" s="922" t="s">
        <v>13</v>
      </c>
      <c r="X8" s="722" t="s">
        <v>3</v>
      </c>
      <c r="Y8" s="948" t="s">
        <v>706</v>
      </c>
      <c r="Z8" s="948" t="s">
        <v>48</v>
      </c>
      <c r="AB8" s="27"/>
    </row>
    <row r="9" spans="1:28" s="3" customFormat="1" ht="20.100000000000001" customHeight="1">
      <c r="A9" s="413" t="s">
        <v>453</v>
      </c>
      <c r="B9" s="413" t="s">
        <v>452</v>
      </c>
      <c r="C9" s="722"/>
      <c r="D9" s="722"/>
      <c r="E9" s="424" t="s">
        <v>289</v>
      </c>
      <c r="F9" s="424" t="s">
        <v>288</v>
      </c>
      <c r="G9" s="424" t="s">
        <v>289</v>
      </c>
      <c r="H9" s="424" t="s">
        <v>288</v>
      </c>
      <c r="I9" s="424" t="s">
        <v>289</v>
      </c>
      <c r="J9" s="424" t="s">
        <v>288</v>
      </c>
      <c r="K9" s="424" t="s">
        <v>289</v>
      </c>
      <c r="L9" s="424" t="s">
        <v>288</v>
      </c>
      <c r="M9" s="424" t="s">
        <v>289</v>
      </c>
      <c r="N9" s="424" t="s">
        <v>288</v>
      </c>
      <c r="O9" s="946"/>
      <c r="P9" s="948"/>
      <c r="Q9" s="424" t="s">
        <v>443</v>
      </c>
      <c r="R9" s="424" t="s">
        <v>442</v>
      </c>
      <c r="S9" s="424" t="s">
        <v>81</v>
      </c>
      <c r="T9" s="424" t="s">
        <v>82</v>
      </c>
      <c r="U9" s="424" t="s">
        <v>81</v>
      </c>
      <c r="V9" s="424" t="s">
        <v>82</v>
      </c>
      <c r="W9" s="922"/>
      <c r="X9" s="722"/>
      <c r="Y9" s="948"/>
      <c r="Z9" s="948"/>
    </row>
    <row r="10" spans="1:28" s="3" customFormat="1" ht="15" customHeight="1">
      <c r="A10" s="165"/>
      <c r="B10" s="165"/>
      <c r="C10" s="165"/>
      <c r="D10" s="1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171"/>
      <c r="P10" s="166"/>
      <c r="Q10" s="65"/>
      <c r="R10" s="65"/>
      <c r="S10" s="65"/>
      <c r="T10" s="65"/>
      <c r="U10" s="65"/>
      <c r="V10" s="65"/>
      <c r="W10" s="65"/>
      <c r="X10" s="165"/>
      <c r="Y10" s="165"/>
      <c r="Z10" s="166"/>
    </row>
    <row r="11" spans="1:28" s="13" customFormat="1" ht="20.100000000000001" customHeight="1">
      <c r="A11" s="179"/>
      <c r="B11" s="181"/>
      <c r="C11" s="64"/>
      <c r="D11" s="40" t="s">
        <v>286</v>
      </c>
      <c r="E11" s="167"/>
      <c r="F11" s="167"/>
      <c r="G11" s="424"/>
      <c r="H11" s="424"/>
      <c r="I11" s="167"/>
      <c r="J11" s="167"/>
      <c r="K11" s="424"/>
      <c r="L11" s="424"/>
      <c r="M11" s="167"/>
      <c r="N11" s="167"/>
      <c r="O11" s="178"/>
      <c r="P11" s="168"/>
      <c r="Q11" s="59"/>
      <c r="R11" s="59"/>
      <c r="S11" s="59"/>
      <c r="T11" s="59"/>
      <c r="U11" s="60">
        <v>1</v>
      </c>
      <c r="V11" s="60">
        <v>1</v>
      </c>
      <c r="W11" s="60">
        <v>2</v>
      </c>
      <c r="X11" s="110" t="s">
        <v>255</v>
      </c>
      <c r="Y11" s="349"/>
      <c r="Z11" s="348">
        <v>1076</v>
      </c>
      <c r="AB11" s="150">
        <v>1</v>
      </c>
    </row>
    <row r="12" spans="1:28" s="13" customFormat="1" ht="20.100000000000001" customHeight="1">
      <c r="A12" s="179"/>
      <c r="B12" s="181"/>
      <c r="C12" s="64"/>
      <c r="D12" s="40" t="s">
        <v>286</v>
      </c>
      <c r="E12" s="444"/>
      <c r="F12" s="34"/>
      <c r="G12" s="44"/>
      <c r="H12" s="451"/>
      <c r="I12" s="444"/>
      <c r="J12" s="34"/>
      <c r="K12" s="44"/>
      <c r="L12" s="451"/>
      <c r="M12" s="444"/>
      <c r="N12" s="34"/>
      <c r="O12" s="169"/>
      <c r="P12" s="168"/>
      <c r="Q12" s="59"/>
      <c r="R12" s="59"/>
      <c r="S12" s="59"/>
      <c r="T12" s="59"/>
      <c r="U12" s="60">
        <v>0</v>
      </c>
      <c r="V12" s="60">
        <v>3</v>
      </c>
      <c r="W12" s="60">
        <v>3</v>
      </c>
      <c r="X12" s="110" t="s">
        <v>713</v>
      </c>
      <c r="Y12" s="61"/>
      <c r="Z12" s="60">
        <v>9101</v>
      </c>
      <c r="AB12" s="150">
        <v>2</v>
      </c>
    </row>
    <row r="13" spans="1:28" s="13" customFormat="1" ht="20.100000000000001" customHeight="1">
      <c r="A13" s="181"/>
      <c r="B13" s="181"/>
      <c r="C13" s="64"/>
      <c r="D13" s="40" t="s">
        <v>286</v>
      </c>
      <c r="E13" s="444"/>
      <c r="F13" s="34"/>
      <c r="G13" s="44"/>
      <c r="H13" s="451"/>
      <c r="I13" s="444"/>
      <c r="J13" s="34"/>
      <c r="K13" s="44"/>
      <c r="L13" s="451"/>
      <c r="M13" s="444"/>
      <c r="N13" s="34"/>
      <c r="O13" s="169"/>
      <c r="P13" s="168"/>
      <c r="Q13" s="59"/>
      <c r="R13" s="59"/>
      <c r="S13" s="59"/>
      <c r="T13" s="59"/>
      <c r="U13" s="60">
        <v>0</v>
      </c>
      <c r="V13" s="60">
        <v>2</v>
      </c>
      <c r="W13" s="60">
        <v>2</v>
      </c>
      <c r="X13" s="110" t="s">
        <v>65</v>
      </c>
      <c r="Y13" s="349"/>
      <c r="Z13" s="348">
        <v>9107</v>
      </c>
      <c r="AB13" s="150">
        <v>3</v>
      </c>
    </row>
    <row r="14" spans="1:28" s="13" customFormat="1" ht="20.100000000000001" customHeight="1">
      <c r="A14" s="181"/>
      <c r="B14" s="181"/>
      <c r="C14" s="64"/>
      <c r="D14" s="40" t="s">
        <v>286</v>
      </c>
      <c r="E14" s="444"/>
      <c r="F14" s="34"/>
      <c r="G14" s="44"/>
      <c r="H14" s="451"/>
      <c r="I14" s="444"/>
      <c r="J14" s="34"/>
      <c r="K14" s="44"/>
      <c r="L14" s="451"/>
      <c r="M14" s="444"/>
      <c r="N14" s="34"/>
      <c r="O14" s="169"/>
      <c r="P14" s="168"/>
      <c r="Q14" s="59"/>
      <c r="R14" s="59"/>
      <c r="S14" s="59"/>
      <c r="T14" s="59"/>
      <c r="U14" s="60">
        <v>0</v>
      </c>
      <c r="V14" s="60">
        <v>3</v>
      </c>
      <c r="W14" s="60">
        <v>3</v>
      </c>
      <c r="X14" s="110" t="s">
        <v>69</v>
      </c>
      <c r="Y14" s="349"/>
      <c r="Z14" s="348">
        <v>9118</v>
      </c>
      <c r="AB14" s="150">
        <v>4</v>
      </c>
    </row>
    <row r="15" spans="1:28" s="13" customFormat="1" ht="20.100000000000001" customHeight="1">
      <c r="A15" s="181"/>
      <c r="B15" s="181"/>
      <c r="C15" s="64"/>
      <c r="D15" s="40" t="s">
        <v>286</v>
      </c>
      <c r="E15" s="444"/>
      <c r="F15" s="34"/>
      <c r="G15" s="44"/>
      <c r="H15" s="451"/>
      <c r="I15" s="444"/>
      <c r="J15" s="34"/>
      <c r="K15" s="44"/>
      <c r="L15" s="451"/>
      <c r="M15" s="444"/>
      <c r="N15" s="34"/>
      <c r="O15" s="169"/>
      <c r="P15" s="168"/>
      <c r="Q15" s="59"/>
      <c r="R15" s="59"/>
      <c r="S15" s="59"/>
      <c r="T15" s="59"/>
      <c r="U15" s="60">
        <v>1</v>
      </c>
      <c r="V15" s="60">
        <v>0</v>
      </c>
      <c r="W15" s="60">
        <v>1</v>
      </c>
      <c r="X15" s="110" t="s">
        <v>63</v>
      </c>
      <c r="Y15" s="349"/>
      <c r="Z15" s="348">
        <v>9122</v>
      </c>
      <c r="AB15" s="150">
        <v>5</v>
      </c>
    </row>
    <row r="16" spans="1:28" s="13" customFormat="1" ht="20.100000000000001" customHeight="1">
      <c r="A16" s="181"/>
      <c r="B16" s="181"/>
      <c r="C16" s="64"/>
      <c r="D16" s="40" t="s">
        <v>286</v>
      </c>
      <c r="E16" s="444"/>
      <c r="F16" s="34"/>
      <c r="G16" s="44"/>
      <c r="H16" s="451"/>
      <c r="I16" s="444"/>
      <c r="J16" s="34"/>
      <c r="K16" s="44"/>
      <c r="L16" s="451"/>
      <c r="M16" s="444"/>
      <c r="N16" s="34"/>
      <c r="O16" s="169"/>
      <c r="P16" s="168"/>
      <c r="Q16" s="59"/>
      <c r="R16" s="59"/>
      <c r="S16" s="59"/>
      <c r="T16" s="59"/>
      <c r="U16" s="60">
        <v>1</v>
      </c>
      <c r="V16" s="60">
        <v>0</v>
      </c>
      <c r="W16" s="60">
        <v>1</v>
      </c>
      <c r="X16" s="110" t="s">
        <v>439</v>
      </c>
      <c r="Y16" s="349"/>
      <c r="Z16" s="348">
        <v>1075</v>
      </c>
      <c r="AB16" s="150">
        <v>6</v>
      </c>
    </row>
    <row r="17" spans="1:28" s="13" customFormat="1" ht="20.100000000000001" customHeight="1">
      <c r="A17" s="179"/>
      <c r="B17" s="181"/>
      <c r="C17" s="64"/>
      <c r="D17" s="40" t="s">
        <v>286</v>
      </c>
      <c r="E17" s="444"/>
      <c r="F17" s="34"/>
      <c r="G17" s="44"/>
      <c r="H17" s="451"/>
      <c r="I17" s="444"/>
      <c r="J17" s="34"/>
      <c r="K17" s="44"/>
      <c r="L17" s="451"/>
      <c r="M17" s="444"/>
      <c r="N17" s="34"/>
      <c r="O17" s="169"/>
      <c r="P17" s="168"/>
      <c r="Q17" s="59"/>
      <c r="R17" s="59"/>
      <c r="S17" s="59"/>
      <c r="T17" s="59"/>
      <c r="U17" s="60">
        <v>1</v>
      </c>
      <c r="V17" s="60">
        <v>0</v>
      </c>
      <c r="W17" s="60">
        <v>1</v>
      </c>
      <c r="X17" s="110" t="s">
        <v>267</v>
      </c>
      <c r="Y17" s="349"/>
      <c r="Z17" s="348">
        <v>1090</v>
      </c>
      <c r="AB17" s="150">
        <v>7</v>
      </c>
    </row>
    <row r="18" spans="1:28" s="13" customFormat="1" ht="20.100000000000001" customHeight="1">
      <c r="A18" s="179"/>
      <c r="B18" s="181"/>
      <c r="C18" s="64"/>
      <c r="D18" s="40" t="s">
        <v>286</v>
      </c>
      <c r="E18" s="444"/>
      <c r="F18" s="34"/>
      <c r="G18" s="44"/>
      <c r="H18" s="451"/>
      <c r="I18" s="444"/>
      <c r="J18" s="34"/>
      <c r="K18" s="44"/>
      <c r="L18" s="451"/>
      <c r="M18" s="444"/>
      <c r="N18" s="34"/>
      <c r="O18" s="169"/>
      <c r="P18" s="168"/>
      <c r="Q18" s="59"/>
      <c r="R18" s="59"/>
      <c r="S18" s="59"/>
      <c r="T18" s="59"/>
      <c r="U18" s="60">
        <v>0</v>
      </c>
      <c r="V18" s="60">
        <v>1</v>
      </c>
      <c r="W18" s="60">
        <v>1</v>
      </c>
      <c r="X18" s="110" t="s">
        <v>122</v>
      </c>
      <c r="Y18" s="349"/>
      <c r="Z18" s="348">
        <v>1087</v>
      </c>
      <c r="AB18" s="150">
        <v>8</v>
      </c>
    </row>
    <row r="19" spans="1:28" s="13" customFormat="1" ht="20.100000000000001" customHeight="1">
      <c r="A19" s="181"/>
      <c r="B19" s="181"/>
      <c r="C19" s="64"/>
      <c r="D19" s="40" t="s">
        <v>286</v>
      </c>
      <c r="E19" s="444"/>
      <c r="F19" s="34"/>
      <c r="G19" s="44"/>
      <c r="H19" s="451"/>
      <c r="I19" s="444"/>
      <c r="J19" s="34"/>
      <c r="K19" s="44"/>
      <c r="L19" s="451"/>
      <c r="M19" s="444"/>
      <c r="N19" s="34"/>
      <c r="O19" s="169"/>
      <c r="P19" s="168"/>
      <c r="Q19" s="348"/>
      <c r="R19" s="348"/>
      <c r="S19" s="348"/>
      <c r="T19" s="348"/>
      <c r="U19" s="60">
        <v>0</v>
      </c>
      <c r="V19" s="60">
        <v>2</v>
      </c>
      <c r="W19" s="60">
        <v>2</v>
      </c>
      <c r="X19" s="110" t="s">
        <v>130</v>
      </c>
      <c r="Y19" s="351"/>
      <c r="Z19" s="405">
        <v>1073</v>
      </c>
      <c r="AB19" s="150">
        <v>9</v>
      </c>
    </row>
    <row r="20" spans="1:28" s="13" customFormat="1" ht="20.100000000000001" customHeight="1">
      <c r="A20" s="181"/>
      <c r="B20" s="181"/>
      <c r="C20" s="64"/>
      <c r="D20" s="40" t="s">
        <v>286</v>
      </c>
      <c r="E20" s="444"/>
      <c r="F20" s="34"/>
      <c r="G20" s="44"/>
      <c r="H20" s="451"/>
      <c r="I20" s="444"/>
      <c r="J20" s="34"/>
      <c r="K20" s="44"/>
      <c r="L20" s="451"/>
      <c r="M20" s="444"/>
      <c r="N20" s="34"/>
      <c r="O20" s="169"/>
      <c r="P20" s="168"/>
      <c r="Q20" s="348"/>
      <c r="R20" s="348"/>
      <c r="S20" s="348"/>
      <c r="T20" s="348"/>
      <c r="U20" s="60">
        <v>0</v>
      </c>
      <c r="V20" s="60">
        <v>2</v>
      </c>
      <c r="W20" s="60">
        <v>2</v>
      </c>
      <c r="X20" s="110" t="s">
        <v>123</v>
      </c>
      <c r="Y20" s="349"/>
      <c r="Z20" s="348">
        <v>1071</v>
      </c>
      <c r="AB20" s="150">
        <v>10</v>
      </c>
    </row>
    <row r="21" spans="1:28" s="13" customFormat="1" ht="20.100000000000001" customHeight="1">
      <c r="A21" s="181"/>
      <c r="B21" s="181"/>
      <c r="C21" s="64"/>
      <c r="D21" s="40"/>
      <c r="E21" s="444"/>
      <c r="F21" s="34"/>
      <c r="G21" s="44"/>
      <c r="H21" s="451"/>
      <c r="I21" s="444"/>
      <c r="J21" s="34"/>
      <c r="K21" s="44"/>
      <c r="L21" s="451"/>
      <c r="M21" s="444"/>
      <c r="N21" s="34"/>
      <c r="O21" s="169"/>
      <c r="P21" s="168"/>
      <c r="Q21" s="348"/>
      <c r="R21" s="348"/>
      <c r="S21" s="348"/>
      <c r="T21" s="348"/>
      <c r="U21" s="60">
        <v>0</v>
      </c>
      <c r="V21" s="60">
        <v>2</v>
      </c>
      <c r="W21" s="60">
        <v>2</v>
      </c>
      <c r="X21" s="110" t="s">
        <v>264</v>
      </c>
      <c r="Y21" s="349"/>
      <c r="Z21" s="348">
        <v>1079</v>
      </c>
      <c r="AB21" s="150"/>
    </row>
    <row r="22" spans="1:28" s="13" customFormat="1" ht="20.100000000000001" customHeight="1">
      <c r="A22" s="181"/>
      <c r="B22" s="181"/>
      <c r="C22" s="64"/>
      <c r="D22" s="40"/>
      <c r="E22" s="444"/>
      <c r="F22" s="34"/>
      <c r="G22" s="44"/>
      <c r="H22" s="451"/>
      <c r="I22" s="444"/>
      <c r="J22" s="34"/>
      <c r="K22" s="44"/>
      <c r="L22" s="451"/>
      <c r="M22" s="444"/>
      <c r="N22" s="34"/>
      <c r="O22" s="169"/>
      <c r="P22" s="168"/>
      <c r="Q22" s="348"/>
      <c r="R22" s="348"/>
      <c r="S22" s="348"/>
      <c r="T22" s="348"/>
      <c r="U22" s="60"/>
      <c r="V22" s="60"/>
      <c r="W22" s="60"/>
      <c r="X22" s="61"/>
      <c r="Y22" s="349"/>
      <c r="Z22" s="348"/>
      <c r="AB22" s="150"/>
    </row>
    <row r="23" spans="1:28" s="13" customFormat="1" ht="20.100000000000001" customHeight="1">
      <c r="A23" s="181"/>
      <c r="B23" s="181"/>
      <c r="C23" s="64"/>
      <c r="D23" s="40"/>
      <c r="E23" s="444"/>
      <c r="F23" s="34"/>
      <c r="G23" s="44"/>
      <c r="H23" s="451"/>
      <c r="I23" s="444"/>
      <c r="J23" s="34"/>
      <c r="K23" s="44"/>
      <c r="L23" s="451"/>
      <c r="M23" s="444"/>
      <c r="N23" s="34"/>
      <c r="O23" s="169"/>
      <c r="P23" s="168"/>
      <c r="Q23" s="348"/>
      <c r="R23" s="348"/>
      <c r="S23" s="348"/>
      <c r="T23" s="348"/>
      <c r="U23" s="60"/>
      <c r="V23" s="60"/>
      <c r="W23" s="60"/>
      <c r="X23" s="61"/>
      <c r="Y23" s="349"/>
      <c r="Z23" s="348"/>
      <c r="AB23" s="150"/>
    </row>
    <row r="24" spans="1:28" s="13" customFormat="1" ht="20.100000000000001" customHeight="1">
      <c r="A24" s="181"/>
      <c r="B24" s="181"/>
      <c r="C24" s="64"/>
      <c r="D24" s="40"/>
      <c r="E24" s="444"/>
      <c r="F24" s="34"/>
      <c r="G24" s="44"/>
      <c r="H24" s="451"/>
      <c r="I24" s="444"/>
      <c r="J24" s="34"/>
      <c r="K24" s="44"/>
      <c r="L24" s="451"/>
      <c r="M24" s="444"/>
      <c r="N24" s="34"/>
      <c r="O24" s="169"/>
      <c r="P24" s="168"/>
      <c r="Q24" s="348"/>
      <c r="R24" s="348"/>
      <c r="S24" s="348"/>
      <c r="T24" s="348"/>
      <c r="U24" s="60"/>
      <c r="V24" s="60"/>
      <c r="W24" s="60"/>
      <c r="X24" s="61"/>
      <c r="Y24" s="349"/>
      <c r="Z24" s="348"/>
      <c r="AB24" s="150"/>
    </row>
    <row r="25" spans="1:28" s="13" customFormat="1" ht="20.100000000000001" customHeight="1">
      <c r="A25" s="181"/>
      <c r="B25" s="181"/>
      <c r="C25" s="64"/>
      <c r="D25" s="40"/>
      <c r="E25" s="444"/>
      <c r="F25" s="34"/>
      <c r="G25" s="44"/>
      <c r="H25" s="451"/>
      <c r="I25" s="444"/>
      <c r="J25" s="34"/>
      <c r="K25" s="44"/>
      <c r="L25" s="451"/>
      <c r="M25" s="444"/>
      <c r="N25" s="34"/>
      <c r="O25" s="169"/>
      <c r="P25" s="168"/>
      <c r="Q25" s="348"/>
      <c r="R25" s="348"/>
      <c r="S25" s="348"/>
      <c r="T25" s="348"/>
      <c r="U25" s="60"/>
      <c r="V25" s="60"/>
      <c r="W25" s="60"/>
      <c r="X25" s="61"/>
      <c r="Y25" s="349"/>
      <c r="Z25" s="348"/>
      <c r="AB25" s="150"/>
    </row>
    <row r="26" spans="1:28" s="13" customFormat="1" ht="20.100000000000001" customHeight="1">
      <c r="A26" s="181"/>
      <c r="B26" s="181"/>
      <c r="C26" s="64"/>
      <c r="D26" s="40"/>
      <c r="E26" s="444"/>
      <c r="F26" s="34"/>
      <c r="G26" s="44"/>
      <c r="H26" s="451"/>
      <c r="I26" s="444"/>
      <c r="J26" s="34"/>
      <c r="K26" s="44"/>
      <c r="L26" s="451"/>
      <c r="M26" s="444"/>
      <c r="N26" s="34"/>
      <c r="O26" s="169"/>
      <c r="P26" s="168"/>
      <c r="Q26" s="348"/>
      <c r="R26" s="348"/>
      <c r="S26" s="348"/>
      <c r="T26" s="348"/>
      <c r="U26" s="60"/>
      <c r="V26" s="60"/>
      <c r="W26" s="60"/>
      <c r="X26" s="61"/>
      <c r="Y26" s="349"/>
      <c r="Z26" s="348"/>
      <c r="AB26" s="150"/>
    </row>
    <row r="27" spans="1:28" s="3" customFormat="1" ht="32.25">
      <c r="A27" s="32"/>
      <c r="B27" s="32"/>
      <c r="C27" s="32"/>
      <c r="D27" s="32"/>
      <c r="E27" s="935"/>
      <c r="F27" s="935"/>
      <c r="G27" s="935"/>
      <c r="H27" s="935"/>
      <c r="I27" s="954" t="s">
        <v>705</v>
      </c>
      <c r="J27" s="954"/>
      <c r="K27" s="954"/>
      <c r="L27" s="31"/>
      <c r="M27" s="31"/>
      <c r="N27" s="953">
        <v>2</v>
      </c>
      <c r="O27" s="953"/>
      <c r="P27" s="114" t="s">
        <v>47</v>
      </c>
      <c r="Q27" s="58"/>
      <c r="R27" s="58"/>
      <c r="S27" s="58"/>
      <c r="T27" s="58"/>
      <c r="U27" s="932" t="s">
        <v>455</v>
      </c>
      <c r="V27" s="932"/>
      <c r="W27" s="932"/>
      <c r="X27" s="932"/>
      <c r="Y27" s="932"/>
      <c r="Z27" s="932"/>
      <c r="AB27" s="27"/>
    </row>
    <row r="28" spans="1:28" s="3" customFormat="1" ht="20.100000000000001" customHeight="1">
      <c r="A28" s="722" t="s">
        <v>451</v>
      </c>
      <c r="B28" s="722"/>
      <c r="C28" s="722" t="s">
        <v>285</v>
      </c>
      <c r="D28" s="722"/>
      <c r="E28" s="922" t="s">
        <v>252</v>
      </c>
      <c r="F28" s="922"/>
      <c r="G28" s="922" t="s">
        <v>251</v>
      </c>
      <c r="H28" s="922"/>
      <c r="I28" s="922" t="s">
        <v>250</v>
      </c>
      <c r="J28" s="922"/>
      <c r="K28" s="922" t="s">
        <v>249</v>
      </c>
      <c r="L28" s="922"/>
      <c r="M28" s="922" t="s">
        <v>248</v>
      </c>
      <c r="N28" s="922"/>
      <c r="O28" s="946" t="s">
        <v>497</v>
      </c>
      <c r="P28" s="948"/>
      <c r="Q28" s="922" t="s">
        <v>441</v>
      </c>
      <c r="R28" s="922"/>
      <c r="S28" s="922"/>
      <c r="T28" s="922"/>
      <c r="U28" s="922" t="s">
        <v>13</v>
      </c>
      <c r="V28" s="922"/>
      <c r="W28" s="922" t="s">
        <v>13</v>
      </c>
      <c r="X28" s="722" t="s">
        <v>3</v>
      </c>
      <c r="Y28" s="948" t="s">
        <v>706</v>
      </c>
      <c r="Z28" s="948" t="s">
        <v>48</v>
      </c>
      <c r="AB28" s="27"/>
    </row>
    <row r="29" spans="1:28" s="3" customFormat="1" ht="20.100000000000001" customHeight="1">
      <c r="A29" s="413" t="s">
        <v>453</v>
      </c>
      <c r="B29" s="413" t="s">
        <v>452</v>
      </c>
      <c r="C29" s="722"/>
      <c r="D29" s="722"/>
      <c r="E29" s="424" t="s">
        <v>289</v>
      </c>
      <c r="F29" s="424" t="s">
        <v>288</v>
      </c>
      <c r="G29" s="424" t="s">
        <v>289</v>
      </c>
      <c r="H29" s="424" t="s">
        <v>288</v>
      </c>
      <c r="I29" s="424" t="s">
        <v>289</v>
      </c>
      <c r="J29" s="424" t="s">
        <v>288</v>
      </c>
      <c r="K29" s="424" t="s">
        <v>289</v>
      </c>
      <c r="L29" s="424" t="s">
        <v>288</v>
      </c>
      <c r="M29" s="424" t="s">
        <v>289</v>
      </c>
      <c r="N29" s="424" t="s">
        <v>288</v>
      </c>
      <c r="O29" s="946"/>
      <c r="P29" s="948"/>
      <c r="Q29" s="424" t="s">
        <v>443</v>
      </c>
      <c r="R29" s="424" t="s">
        <v>442</v>
      </c>
      <c r="S29" s="424" t="s">
        <v>81</v>
      </c>
      <c r="T29" s="424" t="s">
        <v>82</v>
      </c>
      <c r="U29" s="424" t="s">
        <v>81</v>
      </c>
      <c r="V29" s="424" t="s">
        <v>82</v>
      </c>
      <c r="W29" s="922"/>
      <c r="X29" s="722"/>
      <c r="Y29" s="948"/>
      <c r="Z29" s="948"/>
    </row>
    <row r="30" spans="1:28" s="13" customFormat="1" ht="20.100000000000001" customHeight="1">
      <c r="A30" s="181"/>
      <c r="B30" s="181"/>
      <c r="C30" s="64"/>
      <c r="D30" s="40"/>
      <c r="E30" s="444"/>
      <c r="F30" s="34"/>
      <c r="G30" s="44"/>
      <c r="H30" s="451"/>
      <c r="I30" s="444"/>
      <c r="J30" s="34"/>
      <c r="K30" s="44"/>
      <c r="L30" s="451"/>
      <c r="M30" s="444"/>
      <c r="N30" s="34"/>
      <c r="O30" s="169"/>
      <c r="P30" s="168"/>
      <c r="Q30" s="348"/>
      <c r="R30" s="348"/>
      <c r="S30" s="348"/>
      <c r="T30" s="348"/>
      <c r="U30" s="60">
        <v>0</v>
      </c>
      <c r="V30" s="60">
        <v>2</v>
      </c>
      <c r="W30" s="60">
        <v>2</v>
      </c>
      <c r="X30" s="110" t="s">
        <v>714</v>
      </c>
      <c r="Y30" s="349"/>
      <c r="Z30" s="348">
        <v>9102</v>
      </c>
      <c r="AB30" s="150"/>
    </row>
    <row r="31" spans="1:28" s="13" customFormat="1" ht="20.100000000000001" customHeight="1">
      <c r="A31" s="181"/>
      <c r="B31" s="181"/>
      <c r="C31" s="64"/>
      <c r="D31" s="40"/>
      <c r="E31" s="444"/>
      <c r="F31" s="34"/>
      <c r="G31" s="44"/>
      <c r="H31" s="451"/>
      <c r="I31" s="444"/>
      <c r="J31" s="34"/>
      <c r="K31" s="44"/>
      <c r="L31" s="451"/>
      <c r="M31" s="444"/>
      <c r="N31" s="34"/>
      <c r="O31" s="169"/>
      <c r="P31" s="168"/>
      <c r="Q31" s="348"/>
      <c r="R31" s="348"/>
      <c r="S31" s="348"/>
      <c r="T31" s="348"/>
      <c r="U31" s="60">
        <v>0</v>
      </c>
      <c r="V31" s="60">
        <v>3</v>
      </c>
      <c r="W31" s="60">
        <v>3</v>
      </c>
      <c r="X31" s="110" t="s">
        <v>263</v>
      </c>
      <c r="Y31" s="349"/>
      <c r="Z31" s="348">
        <v>1077</v>
      </c>
      <c r="AB31" s="150"/>
    </row>
    <row r="32" spans="1:28" s="13" customFormat="1" ht="20.100000000000001" customHeight="1">
      <c r="A32" s="181"/>
      <c r="B32" s="181"/>
      <c r="C32" s="64"/>
      <c r="D32" s="40"/>
      <c r="E32" s="444"/>
      <c r="F32" s="34"/>
      <c r="G32" s="44"/>
      <c r="H32" s="451"/>
      <c r="I32" s="444"/>
      <c r="J32" s="34"/>
      <c r="K32" s="44"/>
      <c r="L32" s="451"/>
      <c r="M32" s="444"/>
      <c r="N32" s="34"/>
      <c r="O32" s="169"/>
      <c r="P32" s="168"/>
      <c r="Q32" s="348"/>
      <c r="R32" s="348"/>
      <c r="S32" s="348"/>
      <c r="T32" s="348"/>
      <c r="U32" s="60">
        <v>0</v>
      </c>
      <c r="V32" s="60">
        <v>2</v>
      </c>
      <c r="W32" s="60">
        <v>2</v>
      </c>
      <c r="X32" s="110" t="s">
        <v>268</v>
      </c>
      <c r="Y32" s="349"/>
      <c r="Z32" s="348">
        <v>1089</v>
      </c>
      <c r="AB32" s="150"/>
    </row>
    <row r="33" spans="1:28" s="13" customFormat="1" ht="20.100000000000001" customHeight="1">
      <c r="A33" s="181"/>
      <c r="B33" s="181"/>
      <c r="C33" s="64"/>
      <c r="D33" s="40"/>
      <c r="E33" s="444"/>
      <c r="F33" s="34"/>
      <c r="G33" s="44"/>
      <c r="H33" s="451"/>
      <c r="I33" s="444"/>
      <c r="J33" s="34"/>
      <c r="K33" s="44"/>
      <c r="L33" s="451"/>
      <c r="M33" s="444"/>
      <c r="N33" s="34"/>
      <c r="O33" s="169"/>
      <c r="P33" s="168"/>
      <c r="Q33" s="348"/>
      <c r="R33" s="348"/>
      <c r="S33" s="348"/>
      <c r="T33" s="348"/>
      <c r="U33" s="60">
        <v>0</v>
      </c>
      <c r="V33" s="60">
        <v>3</v>
      </c>
      <c r="W33" s="60">
        <v>3</v>
      </c>
      <c r="X33" s="110" t="s">
        <v>262</v>
      </c>
      <c r="Y33" s="349"/>
      <c r="Z33" s="348">
        <v>1074</v>
      </c>
      <c r="AB33" s="150"/>
    </row>
    <row r="34" spans="1:28" s="13" customFormat="1" ht="20.100000000000001" customHeight="1">
      <c r="A34" s="181"/>
      <c r="B34" s="181"/>
      <c r="C34" s="64"/>
      <c r="D34" s="40"/>
      <c r="E34" s="444"/>
      <c r="F34" s="34"/>
      <c r="G34" s="44"/>
      <c r="H34" s="451"/>
      <c r="I34" s="444"/>
      <c r="J34" s="34"/>
      <c r="K34" s="44"/>
      <c r="L34" s="451"/>
      <c r="M34" s="444"/>
      <c r="N34" s="34"/>
      <c r="O34" s="169"/>
      <c r="P34" s="168"/>
      <c r="Q34" s="348"/>
      <c r="R34" s="348"/>
      <c r="S34" s="348"/>
      <c r="T34" s="348"/>
      <c r="U34" s="60">
        <v>0</v>
      </c>
      <c r="V34" s="60">
        <v>2</v>
      </c>
      <c r="W34" s="60">
        <v>2</v>
      </c>
      <c r="X34" s="110" t="s">
        <v>73</v>
      </c>
      <c r="Y34" s="349"/>
      <c r="Z34" s="348">
        <v>1032</v>
      </c>
      <c r="AB34" s="150"/>
    </row>
    <row r="35" spans="1:28" s="13" customFormat="1" ht="20.100000000000001" customHeight="1">
      <c r="A35" s="181"/>
      <c r="B35" s="181"/>
      <c r="C35" s="64"/>
      <c r="D35" s="40"/>
      <c r="E35" s="444"/>
      <c r="F35" s="34"/>
      <c r="G35" s="44"/>
      <c r="H35" s="451"/>
      <c r="I35" s="444"/>
      <c r="J35" s="34"/>
      <c r="K35" s="44"/>
      <c r="L35" s="451"/>
      <c r="M35" s="444"/>
      <c r="N35" s="34"/>
      <c r="O35" s="169"/>
      <c r="P35" s="168"/>
      <c r="Q35" s="348"/>
      <c r="R35" s="348"/>
      <c r="S35" s="348"/>
      <c r="T35" s="348"/>
      <c r="U35" s="60">
        <v>0</v>
      </c>
      <c r="V35" s="60">
        <v>2</v>
      </c>
      <c r="W35" s="60">
        <v>2</v>
      </c>
      <c r="X35" s="110" t="s">
        <v>127</v>
      </c>
      <c r="Y35" s="349"/>
      <c r="Z35" s="348">
        <v>1072</v>
      </c>
      <c r="AB35" s="150"/>
    </row>
    <row r="36" spans="1:28" s="13" customFormat="1" ht="20.100000000000001" customHeight="1">
      <c r="A36" s="181"/>
      <c r="B36" s="181"/>
      <c r="C36" s="64"/>
      <c r="D36" s="40"/>
      <c r="E36" s="444"/>
      <c r="F36" s="34"/>
      <c r="G36" s="44"/>
      <c r="H36" s="451"/>
      <c r="I36" s="444"/>
      <c r="J36" s="34"/>
      <c r="K36" s="44"/>
      <c r="L36" s="451"/>
      <c r="M36" s="444"/>
      <c r="N36" s="34"/>
      <c r="O36" s="169"/>
      <c r="P36" s="168"/>
      <c r="Q36" s="348"/>
      <c r="R36" s="348"/>
      <c r="S36" s="348"/>
      <c r="T36" s="348"/>
      <c r="U36" s="60">
        <v>0</v>
      </c>
      <c r="V36" s="60">
        <v>3</v>
      </c>
      <c r="W36" s="60">
        <v>3</v>
      </c>
      <c r="X36" s="110" t="s">
        <v>266</v>
      </c>
      <c r="Y36" s="349"/>
      <c r="Z36" s="348">
        <v>1081</v>
      </c>
      <c r="AB36" s="150"/>
    </row>
    <row r="37" spans="1:28" s="13" customFormat="1" ht="20.100000000000001" customHeight="1">
      <c r="A37" s="181"/>
      <c r="B37" s="181"/>
      <c r="C37" s="64"/>
      <c r="D37" s="40"/>
      <c r="E37" s="444"/>
      <c r="F37" s="34"/>
      <c r="G37" s="44"/>
      <c r="H37" s="451"/>
      <c r="I37" s="444"/>
      <c r="J37" s="34"/>
      <c r="K37" s="44"/>
      <c r="L37" s="451"/>
      <c r="M37" s="444"/>
      <c r="N37" s="34"/>
      <c r="O37" s="169"/>
      <c r="P37" s="168"/>
      <c r="Q37" s="348"/>
      <c r="R37" s="348"/>
      <c r="S37" s="348"/>
      <c r="T37" s="348"/>
      <c r="U37" s="60">
        <v>1</v>
      </c>
      <c r="V37" s="60">
        <v>0</v>
      </c>
      <c r="W37" s="60">
        <v>1</v>
      </c>
      <c r="X37" s="110" t="s">
        <v>715</v>
      </c>
      <c r="Y37" s="349"/>
      <c r="Z37" s="348">
        <v>1085</v>
      </c>
      <c r="AB37" s="150"/>
    </row>
    <row r="38" spans="1:28" s="13" customFormat="1" ht="20.100000000000001" customHeight="1">
      <c r="A38" s="181"/>
      <c r="B38" s="181"/>
      <c r="C38" s="64"/>
      <c r="D38" s="40"/>
      <c r="E38" s="444"/>
      <c r="F38" s="34"/>
      <c r="G38" s="44"/>
      <c r="H38" s="451"/>
      <c r="I38" s="444"/>
      <c r="J38" s="34"/>
      <c r="K38" s="44"/>
      <c r="L38" s="451"/>
      <c r="M38" s="444"/>
      <c r="N38" s="34"/>
      <c r="O38" s="169"/>
      <c r="P38" s="168"/>
      <c r="Q38" s="348"/>
      <c r="R38" s="348"/>
      <c r="S38" s="348"/>
      <c r="T38" s="348"/>
      <c r="U38" s="60">
        <v>0</v>
      </c>
      <c r="V38" s="60">
        <v>2</v>
      </c>
      <c r="W38" s="60">
        <v>2</v>
      </c>
      <c r="X38" s="61" t="s">
        <v>837</v>
      </c>
      <c r="Y38" s="349"/>
      <c r="Z38" s="348">
        <v>9128</v>
      </c>
      <c r="AB38" s="150"/>
    </row>
    <row r="39" spans="1:28" s="13" customFormat="1" ht="20.100000000000001" customHeight="1">
      <c r="A39" s="181"/>
      <c r="B39" s="181"/>
      <c r="C39" s="64"/>
      <c r="D39" s="40"/>
      <c r="E39" s="444"/>
      <c r="F39" s="34"/>
      <c r="G39" s="44"/>
      <c r="H39" s="451"/>
      <c r="I39" s="444"/>
      <c r="J39" s="34"/>
      <c r="K39" s="44"/>
      <c r="L39" s="451"/>
      <c r="M39" s="444"/>
      <c r="N39" s="34"/>
      <c r="O39" s="169"/>
      <c r="P39" s="168"/>
      <c r="Q39" s="348"/>
      <c r="R39" s="348"/>
      <c r="S39" s="348"/>
      <c r="T39" s="348"/>
      <c r="U39" s="60"/>
      <c r="V39" s="60"/>
      <c r="W39" s="60"/>
      <c r="X39" s="61"/>
      <c r="Y39" s="349"/>
      <c r="Z39" s="348"/>
      <c r="AB39" s="150"/>
    </row>
    <row r="40" spans="1:28" s="13" customFormat="1" ht="20.100000000000001" customHeight="1">
      <c r="A40" s="181"/>
      <c r="B40" s="181"/>
      <c r="C40" s="64"/>
      <c r="D40" s="40"/>
      <c r="E40" s="444"/>
      <c r="F40" s="34"/>
      <c r="G40" s="44"/>
      <c r="H40" s="451"/>
      <c r="I40" s="444"/>
      <c r="J40" s="34"/>
      <c r="K40" s="44"/>
      <c r="L40" s="451"/>
      <c r="M40" s="444"/>
      <c r="N40" s="34"/>
      <c r="O40" s="169"/>
      <c r="P40" s="168"/>
      <c r="Q40" s="348"/>
      <c r="R40" s="348"/>
      <c r="S40" s="348"/>
      <c r="T40" s="348"/>
      <c r="U40" s="60"/>
      <c r="V40" s="60"/>
      <c r="W40" s="60"/>
      <c r="X40" s="61"/>
      <c r="Y40" s="349"/>
      <c r="Z40" s="348"/>
      <c r="AB40" s="150"/>
    </row>
    <row r="41" spans="1:28" s="13" customFormat="1" ht="20.100000000000001" customHeight="1">
      <c r="A41" s="181"/>
      <c r="B41" s="181"/>
      <c r="C41" s="64"/>
      <c r="D41" s="40"/>
      <c r="E41" s="444"/>
      <c r="F41" s="34"/>
      <c r="G41" s="44"/>
      <c r="H41" s="451"/>
      <c r="I41" s="444"/>
      <c r="J41" s="34"/>
      <c r="K41" s="44"/>
      <c r="L41" s="451"/>
      <c r="M41" s="444"/>
      <c r="N41" s="34"/>
      <c r="O41" s="169"/>
      <c r="P41" s="168"/>
      <c r="Q41" s="348"/>
      <c r="R41" s="348"/>
      <c r="S41" s="348"/>
      <c r="T41" s="348"/>
      <c r="U41" s="60"/>
      <c r="V41" s="60"/>
      <c r="W41" s="60"/>
      <c r="X41" s="61"/>
      <c r="Y41" s="349"/>
      <c r="Z41" s="348"/>
      <c r="AB41" s="150"/>
    </row>
    <row r="42" spans="1:28" s="13" customFormat="1" ht="20.100000000000001" customHeight="1">
      <c r="A42" s="181"/>
      <c r="B42" s="181"/>
      <c r="C42" s="64"/>
      <c r="D42" s="40"/>
      <c r="E42" s="444"/>
      <c r="F42" s="34"/>
      <c r="G42" s="44"/>
      <c r="H42" s="451"/>
      <c r="I42" s="444"/>
      <c r="J42" s="34"/>
      <c r="K42" s="44"/>
      <c r="L42" s="451"/>
      <c r="M42" s="444"/>
      <c r="N42" s="34"/>
      <c r="O42" s="169"/>
      <c r="P42" s="168"/>
      <c r="Q42" s="348"/>
      <c r="R42" s="348"/>
      <c r="S42" s="348"/>
      <c r="T42" s="348"/>
      <c r="U42" s="60"/>
      <c r="V42" s="60"/>
      <c r="W42" s="60"/>
      <c r="X42" s="61"/>
      <c r="Y42" s="349"/>
      <c r="Z42" s="348"/>
      <c r="AB42" s="150"/>
    </row>
    <row r="43" spans="1:28" s="13" customFormat="1" ht="20.100000000000001" customHeight="1">
      <c r="A43" s="181"/>
      <c r="B43" s="181"/>
      <c r="C43" s="64"/>
      <c r="D43" s="40"/>
      <c r="E43" s="444"/>
      <c r="F43" s="34"/>
      <c r="G43" s="44"/>
      <c r="H43" s="451"/>
      <c r="I43" s="444"/>
      <c r="J43" s="34"/>
      <c r="K43" s="44"/>
      <c r="L43" s="451"/>
      <c r="M43" s="444"/>
      <c r="N43" s="34"/>
      <c r="O43" s="169"/>
      <c r="P43" s="168"/>
      <c r="Q43" s="348"/>
      <c r="R43" s="348"/>
      <c r="S43" s="348"/>
      <c r="T43" s="348"/>
      <c r="U43" s="60"/>
      <c r="V43" s="60"/>
      <c r="W43" s="60"/>
      <c r="X43" s="61"/>
      <c r="Y43" s="349"/>
      <c r="Z43" s="348"/>
      <c r="AB43" s="150"/>
    </row>
    <row r="44" spans="1:28" s="13" customFormat="1" ht="20.100000000000001" customHeight="1">
      <c r="A44" s="181"/>
      <c r="B44" s="181"/>
      <c r="C44" s="64"/>
      <c r="D44" s="40"/>
      <c r="E44" s="444"/>
      <c r="F44" s="34"/>
      <c r="G44" s="44"/>
      <c r="H44" s="451"/>
      <c r="I44" s="444"/>
      <c r="J44" s="34"/>
      <c r="K44" s="44"/>
      <c r="L44" s="451"/>
      <c r="M44" s="444"/>
      <c r="N44" s="34"/>
      <c r="O44" s="169"/>
      <c r="P44" s="168"/>
      <c r="Q44" s="348"/>
      <c r="R44" s="348"/>
      <c r="S44" s="348"/>
      <c r="T44" s="348"/>
      <c r="U44" s="60"/>
      <c r="V44" s="60"/>
      <c r="W44" s="60"/>
      <c r="X44" s="61"/>
      <c r="Y44" s="349"/>
      <c r="Z44" s="348"/>
      <c r="AB44" s="150"/>
    </row>
    <row r="45" spans="1:28" s="13" customFormat="1" ht="20.100000000000001" customHeight="1">
      <c r="A45" s="181"/>
      <c r="B45" s="181"/>
      <c r="C45" s="64"/>
      <c r="D45" s="40"/>
      <c r="E45" s="444"/>
      <c r="F45" s="34"/>
      <c r="G45" s="44"/>
      <c r="H45" s="451"/>
      <c r="I45" s="444"/>
      <c r="J45" s="34"/>
      <c r="K45" s="44"/>
      <c r="L45" s="451"/>
      <c r="M45" s="444"/>
      <c r="N45" s="34"/>
      <c r="O45" s="169"/>
      <c r="P45" s="168"/>
      <c r="Q45" s="348"/>
      <c r="R45" s="348"/>
      <c r="S45" s="348"/>
      <c r="T45" s="348"/>
      <c r="U45" s="60"/>
      <c r="V45" s="60"/>
      <c r="W45" s="60"/>
      <c r="X45" s="61"/>
      <c r="Y45" s="349"/>
      <c r="Z45" s="348"/>
      <c r="AB45" s="150"/>
    </row>
    <row r="46" spans="1:28" s="3" customFormat="1" ht="32.25">
      <c r="A46" s="32"/>
      <c r="B46" s="32"/>
      <c r="C46" s="32"/>
      <c r="D46" s="32"/>
      <c r="E46" s="935"/>
      <c r="F46" s="935"/>
      <c r="G46" s="935"/>
      <c r="H46" s="935"/>
      <c r="I46" s="954" t="s">
        <v>705</v>
      </c>
      <c r="J46" s="954"/>
      <c r="K46" s="954"/>
      <c r="L46" s="31"/>
      <c r="M46" s="31"/>
      <c r="N46" s="953">
        <v>3</v>
      </c>
      <c r="O46" s="953"/>
      <c r="P46" s="114" t="s">
        <v>47</v>
      </c>
      <c r="Q46" s="58"/>
      <c r="R46" s="58"/>
      <c r="S46" s="58"/>
      <c r="T46" s="58"/>
      <c r="U46" s="932" t="s">
        <v>455</v>
      </c>
      <c r="V46" s="932"/>
      <c r="W46" s="932"/>
      <c r="X46" s="932"/>
      <c r="Y46" s="932"/>
      <c r="Z46" s="932"/>
      <c r="AB46" s="27"/>
    </row>
    <row r="47" spans="1:28" s="3" customFormat="1" ht="20.100000000000001" customHeight="1">
      <c r="A47" s="722" t="s">
        <v>451</v>
      </c>
      <c r="B47" s="722"/>
      <c r="C47" s="722" t="s">
        <v>285</v>
      </c>
      <c r="D47" s="722"/>
      <c r="E47" s="922" t="s">
        <v>252</v>
      </c>
      <c r="F47" s="922"/>
      <c r="G47" s="922" t="s">
        <v>251</v>
      </c>
      <c r="H47" s="922"/>
      <c r="I47" s="922" t="s">
        <v>250</v>
      </c>
      <c r="J47" s="922"/>
      <c r="K47" s="922" t="s">
        <v>249</v>
      </c>
      <c r="L47" s="922"/>
      <c r="M47" s="922" t="s">
        <v>248</v>
      </c>
      <c r="N47" s="922"/>
      <c r="O47" s="946" t="s">
        <v>497</v>
      </c>
      <c r="P47" s="948"/>
      <c r="Q47" s="922" t="s">
        <v>441</v>
      </c>
      <c r="R47" s="922"/>
      <c r="S47" s="922"/>
      <c r="T47" s="922"/>
      <c r="U47" s="922" t="s">
        <v>13</v>
      </c>
      <c r="V47" s="922"/>
      <c r="W47" s="922" t="s">
        <v>13</v>
      </c>
      <c r="X47" s="722" t="s">
        <v>3</v>
      </c>
      <c r="Y47" s="948" t="s">
        <v>706</v>
      </c>
      <c r="Z47" s="948" t="s">
        <v>48</v>
      </c>
      <c r="AB47" s="27"/>
    </row>
    <row r="48" spans="1:28" s="3" customFormat="1" ht="20.100000000000001" customHeight="1">
      <c r="A48" s="413" t="s">
        <v>453</v>
      </c>
      <c r="B48" s="413" t="s">
        <v>452</v>
      </c>
      <c r="C48" s="722"/>
      <c r="D48" s="722"/>
      <c r="E48" s="424" t="s">
        <v>289</v>
      </c>
      <c r="F48" s="424" t="s">
        <v>288</v>
      </c>
      <c r="G48" s="424" t="s">
        <v>289</v>
      </c>
      <c r="H48" s="424" t="s">
        <v>288</v>
      </c>
      <c r="I48" s="424" t="s">
        <v>289</v>
      </c>
      <c r="J48" s="424" t="s">
        <v>288</v>
      </c>
      <c r="K48" s="424" t="s">
        <v>289</v>
      </c>
      <c r="L48" s="424" t="s">
        <v>288</v>
      </c>
      <c r="M48" s="424" t="s">
        <v>289</v>
      </c>
      <c r="N48" s="424" t="s">
        <v>288</v>
      </c>
      <c r="O48" s="946"/>
      <c r="P48" s="948"/>
      <c r="Q48" s="424" t="s">
        <v>443</v>
      </c>
      <c r="R48" s="424" t="s">
        <v>442</v>
      </c>
      <c r="S48" s="424" t="s">
        <v>81</v>
      </c>
      <c r="T48" s="424" t="s">
        <v>82</v>
      </c>
      <c r="U48" s="424" t="s">
        <v>81</v>
      </c>
      <c r="V48" s="424" t="s">
        <v>82</v>
      </c>
      <c r="W48" s="922"/>
      <c r="X48" s="722"/>
      <c r="Y48" s="948"/>
      <c r="Z48" s="948"/>
    </row>
    <row r="49" spans="1:28" s="13" customFormat="1" ht="20.100000000000001" customHeight="1">
      <c r="A49" s="181"/>
      <c r="B49" s="181"/>
      <c r="C49" s="64"/>
      <c r="D49" s="40"/>
      <c r="E49" s="444"/>
      <c r="F49" s="34"/>
      <c r="G49" s="44"/>
      <c r="H49" s="451"/>
      <c r="I49" s="444"/>
      <c r="J49" s="34"/>
      <c r="K49" s="44"/>
      <c r="L49" s="451"/>
      <c r="M49" s="444"/>
      <c r="N49" s="34"/>
      <c r="O49" s="169"/>
      <c r="P49" s="168"/>
      <c r="Q49" s="348"/>
      <c r="R49" s="348"/>
      <c r="S49" s="348"/>
      <c r="T49" s="348"/>
      <c r="U49" s="60">
        <v>1</v>
      </c>
      <c r="V49" s="60">
        <v>0</v>
      </c>
      <c r="W49" s="60">
        <v>1</v>
      </c>
      <c r="X49" s="349" t="s">
        <v>258</v>
      </c>
      <c r="Y49" s="349"/>
      <c r="Z49" s="348">
        <v>1086</v>
      </c>
      <c r="AB49" s="150"/>
    </row>
    <row r="50" spans="1:28" s="13" customFormat="1" ht="20.100000000000001" customHeight="1">
      <c r="A50" s="181"/>
      <c r="B50" s="181"/>
      <c r="C50" s="64"/>
      <c r="D50" s="40"/>
      <c r="E50" s="444"/>
      <c r="F50" s="34"/>
      <c r="G50" s="44"/>
      <c r="H50" s="451"/>
      <c r="I50" s="444"/>
      <c r="J50" s="34"/>
      <c r="K50" s="44"/>
      <c r="L50" s="451"/>
      <c r="M50" s="444"/>
      <c r="N50" s="34"/>
      <c r="O50" s="169"/>
      <c r="P50" s="168"/>
      <c r="Q50" s="348"/>
      <c r="R50" s="348"/>
      <c r="S50" s="348"/>
      <c r="T50" s="348"/>
      <c r="U50" s="60">
        <v>0</v>
      </c>
      <c r="V50" s="60">
        <v>2</v>
      </c>
      <c r="W50" s="60">
        <v>2</v>
      </c>
      <c r="X50" s="349" t="s">
        <v>280</v>
      </c>
      <c r="Y50" s="349"/>
      <c r="Z50" s="348">
        <v>1022</v>
      </c>
      <c r="AB50" s="150"/>
    </row>
    <row r="51" spans="1:28" s="13" customFormat="1" ht="20.100000000000001" customHeight="1">
      <c r="A51" s="181"/>
      <c r="B51" s="181"/>
      <c r="C51" s="64"/>
      <c r="D51" s="40"/>
      <c r="E51" s="444"/>
      <c r="F51" s="34"/>
      <c r="G51" s="44"/>
      <c r="H51" s="451"/>
      <c r="I51" s="444"/>
      <c r="J51" s="34"/>
      <c r="K51" s="44"/>
      <c r="L51" s="451"/>
      <c r="M51" s="444"/>
      <c r="N51" s="34"/>
      <c r="O51" s="169"/>
      <c r="P51" s="168"/>
      <c r="Q51" s="348"/>
      <c r="R51" s="348"/>
      <c r="S51" s="348"/>
      <c r="T51" s="348"/>
      <c r="U51" s="60">
        <v>1</v>
      </c>
      <c r="V51" s="60">
        <v>0</v>
      </c>
      <c r="W51" s="60">
        <v>1</v>
      </c>
      <c r="X51" s="349" t="s">
        <v>261</v>
      </c>
      <c r="Y51" s="349"/>
      <c r="Z51" s="348">
        <v>1093</v>
      </c>
      <c r="AB51" s="150"/>
    </row>
    <row r="52" spans="1:28" s="13" customFormat="1" ht="20.100000000000001" customHeight="1">
      <c r="A52" s="181"/>
      <c r="B52" s="181"/>
      <c r="C52" s="64"/>
      <c r="D52" s="40"/>
      <c r="E52" s="444"/>
      <c r="F52" s="34"/>
      <c r="G52" s="44"/>
      <c r="H52" s="451"/>
      <c r="I52" s="444"/>
      <c r="J52" s="34"/>
      <c r="K52" s="44"/>
      <c r="L52" s="451"/>
      <c r="M52" s="444"/>
      <c r="N52" s="34"/>
      <c r="O52" s="169"/>
      <c r="P52" s="168"/>
      <c r="Q52" s="348"/>
      <c r="R52" s="348"/>
      <c r="S52" s="348"/>
      <c r="T52" s="348"/>
      <c r="U52" s="60">
        <v>0</v>
      </c>
      <c r="V52" s="60">
        <v>3</v>
      </c>
      <c r="W52" s="60">
        <v>3</v>
      </c>
      <c r="X52" s="349" t="s">
        <v>270</v>
      </c>
      <c r="Y52" s="349"/>
      <c r="Z52" s="348">
        <v>1108</v>
      </c>
      <c r="AB52" s="150"/>
    </row>
    <row r="53" spans="1:28" s="13" customFormat="1" ht="20.100000000000001" customHeight="1">
      <c r="A53" s="181"/>
      <c r="B53" s="181"/>
      <c r="C53" s="64"/>
      <c r="D53" s="40"/>
      <c r="E53" s="444"/>
      <c r="F53" s="34"/>
      <c r="G53" s="44"/>
      <c r="H53" s="451"/>
      <c r="I53" s="444"/>
      <c r="J53" s="34"/>
      <c r="K53" s="44"/>
      <c r="L53" s="451"/>
      <c r="M53" s="444"/>
      <c r="N53" s="34"/>
      <c r="O53" s="169"/>
      <c r="P53" s="168"/>
      <c r="Q53" s="348"/>
      <c r="R53" s="348"/>
      <c r="S53" s="348"/>
      <c r="T53" s="348"/>
      <c r="U53" s="60">
        <v>0</v>
      </c>
      <c r="V53" s="60">
        <v>2</v>
      </c>
      <c r="W53" s="60">
        <v>2</v>
      </c>
      <c r="X53" s="351" t="s">
        <v>236</v>
      </c>
      <c r="Y53" s="349"/>
      <c r="Z53" s="348">
        <v>1088</v>
      </c>
      <c r="AB53" s="150"/>
    </row>
    <row r="54" spans="1:28" s="13" customFormat="1" ht="20.100000000000001" customHeight="1">
      <c r="A54" s="181"/>
      <c r="B54" s="181"/>
      <c r="C54" s="64"/>
      <c r="D54" s="40"/>
      <c r="E54" s="444"/>
      <c r="F54" s="34"/>
      <c r="G54" s="44"/>
      <c r="H54" s="451"/>
      <c r="I54" s="444"/>
      <c r="J54" s="34"/>
      <c r="K54" s="44"/>
      <c r="L54" s="451"/>
      <c r="M54" s="444"/>
      <c r="N54" s="34"/>
      <c r="O54" s="169"/>
      <c r="P54" s="168"/>
      <c r="Q54" s="348"/>
      <c r="R54" s="348"/>
      <c r="S54" s="348"/>
      <c r="T54" s="348"/>
      <c r="U54" s="60">
        <v>1</v>
      </c>
      <c r="V54" s="60">
        <v>1</v>
      </c>
      <c r="W54" s="60">
        <v>2</v>
      </c>
      <c r="X54" s="349" t="s">
        <v>269</v>
      </c>
      <c r="Y54" s="349"/>
      <c r="Z54" s="348">
        <v>1094</v>
      </c>
      <c r="AB54" s="150"/>
    </row>
    <row r="55" spans="1:28" s="13" customFormat="1" ht="20.100000000000001" customHeight="1">
      <c r="A55" s="181"/>
      <c r="B55" s="181"/>
      <c r="C55" s="64"/>
      <c r="D55" s="40"/>
      <c r="E55" s="444"/>
      <c r="F55" s="34"/>
      <c r="G55" s="44"/>
      <c r="H55" s="451"/>
      <c r="I55" s="444"/>
      <c r="J55" s="34"/>
      <c r="K55" s="44"/>
      <c r="L55" s="451"/>
      <c r="M55" s="444"/>
      <c r="N55" s="34"/>
      <c r="O55" s="169"/>
      <c r="P55" s="168"/>
      <c r="Q55" s="348"/>
      <c r="R55" s="348"/>
      <c r="S55" s="348"/>
      <c r="T55" s="348"/>
      <c r="U55" s="60">
        <v>0</v>
      </c>
      <c r="V55" s="60">
        <v>2</v>
      </c>
      <c r="W55" s="60">
        <v>2</v>
      </c>
      <c r="X55" s="349" t="s">
        <v>259</v>
      </c>
      <c r="Y55" s="349"/>
      <c r="Z55" s="348">
        <v>1091</v>
      </c>
      <c r="AB55" s="150"/>
    </row>
    <row r="56" spans="1:28" s="13" customFormat="1" ht="20.100000000000001" customHeight="1">
      <c r="A56" s="181"/>
      <c r="B56" s="181"/>
      <c r="C56" s="64"/>
      <c r="D56" s="40"/>
      <c r="E56" s="444"/>
      <c r="F56" s="34"/>
      <c r="G56" s="44"/>
      <c r="H56" s="451"/>
      <c r="I56" s="444"/>
      <c r="J56" s="34"/>
      <c r="K56" s="44"/>
      <c r="L56" s="451"/>
      <c r="M56" s="444"/>
      <c r="N56" s="34"/>
      <c r="O56" s="169"/>
      <c r="P56" s="168"/>
      <c r="Q56" s="348"/>
      <c r="R56" s="348"/>
      <c r="S56" s="348"/>
      <c r="T56" s="348"/>
      <c r="U56" s="60">
        <v>1</v>
      </c>
      <c r="V56" s="60">
        <v>0</v>
      </c>
      <c r="W56" s="60">
        <v>1</v>
      </c>
      <c r="X56" s="349" t="s">
        <v>662</v>
      </c>
      <c r="Y56" s="349"/>
      <c r="Z56" s="348">
        <v>1078</v>
      </c>
      <c r="AB56" s="150"/>
    </row>
    <row r="57" spans="1:28" s="13" customFormat="1" ht="20.100000000000001" customHeight="1">
      <c r="A57" s="181"/>
      <c r="B57" s="181"/>
      <c r="C57" s="64"/>
      <c r="D57" s="40"/>
      <c r="E57" s="444"/>
      <c r="F57" s="34"/>
      <c r="G57" s="44"/>
      <c r="H57" s="451"/>
      <c r="I57" s="444"/>
      <c r="J57" s="34"/>
      <c r="K57" s="44"/>
      <c r="L57" s="451"/>
      <c r="M57" s="444"/>
      <c r="N57" s="34"/>
      <c r="O57" s="169"/>
      <c r="P57" s="168"/>
      <c r="Q57" s="348"/>
      <c r="R57" s="348"/>
      <c r="S57" s="348"/>
      <c r="T57" s="348"/>
      <c r="U57" s="60">
        <v>1</v>
      </c>
      <c r="V57" s="60">
        <v>0</v>
      </c>
      <c r="W57" s="60">
        <v>1</v>
      </c>
      <c r="X57" s="110" t="s">
        <v>716</v>
      </c>
      <c r="Y57" s="349"/>
      <c r="Z57" s="348">
        <v>1106</v>
      </c>
      <c r="AB57" s="150"/>
    </row>
    <row r="58" spans="1:28" s="13" customFormat="1" ht="20.100000000000001" customHeight="1">
      <c r="A58" s="181"/>
      <c r="B58" s="181"/>
      <c r="C58" s="64"/>
      <c r="D58" s="40"/>
      <c r="E58" s="444"/>
      <c r="F58" s="34"/>
      <c r="G58" s="44"/>
      <c r="H58" s="451"/>
      <c r="I58" s="444"/>
      <c r="J58" s="34"/>
      <c r="K58" s="44"/>
      <c r="L58" s="451"/>
      <c r="M58" s="444"/>
      <c r="N58" s="34"/>
      <c r="O58" s="169"/>
      <c r="P58" s="168"/>
      <c r="Q58" s="348"/>
      <c r="R58" s="348"/>
      <c r="S58" s="348"/>
      <c r="T58" s="348"/>
      <c r="U58" s="60">
        <v>0</v>
      </c>
      <c r="V58" s="60">
        <v>2</v>
      </c>
      <c r="W58" s="60">
        <v>2</v>
      </c>
      <c r="X58" s="349" t="s">
        <v>257</v>
      </c>
      <c r="Y58" s="349"/>
      <c r="Z58" s="348">
        <v>1084</v>
      </c>
      <c r="AB58" s="150"/>
    </row>
    <row r="59" spans="1:28" s="13" customFormat="1" ht="20.100000000000001" customHeight="1">
      <c r="A59" s="181"/>
      <c r="B59" s="181"/>
      <c r="C59" s="64"/>
      <c r="D59" s="40"/>
      <c r="E59" s="444"/>
      <c r="F59" s="34"/>
      <c r="G59" s="44"/>
      <c r="H59" s="451"/>
      <c r="I59" s="444"/>
      <c r="J59" s="34"/>
      <c r="K59" s="44"/>
      <c r="L59" s="451"/>
      <c r="M59" s="444"/>
      <c r="N59" s="34"/>
      <c r="O59" s="169"/>
      <c r="P59" s="168"/>
      <c r="Q59" s="348"/>
      <c r="R59" s="348"/>
      <c r="S59" s="348"/>
      <c r="T59" s="348"/>
      <c r="U59" s="60">
        <v>0</v>
      </c>
      <c r="V59" s="60">
        <v>3</v>
      </c>
      <c r="W59" s="60">
        <v>3</v>
      </c>
      <c r="X59" s="349" t="s">
        <v>256</v>
      </c>
      <c r="Y59" s="349"/>
      <c r="Z59" s="348">
        <v>1082</v>
      </c>
      <c r="AB59" s="150"/>
    </row>
    <row r="60" spans="1:28" s="13" customFormat="1" ht="20.100000000000001" customHeight="1">
      <c r="A60" s="181"/>
      <c r="B60" s="181"/>
      <c r="C60" s="64"/>
      <c r="D60" s="40"/>
      <c r="E60" s="444"/>
      <c r="F60" s="34"/>
      <c r="G60" s="44"/>
      <c r="H60" s="451"/>
      <c r="I60" s="444"/>
      <c r="J60" s="34"/>
      <c r="K60" s="44"/>
      <c r="L60" s="451"/>
      <c r="M60" s="444"/>
      <c r="N60" s="34"/>
      <c r="O60" s="169"/>
      <c r="P60" s="168"/>
      <c r="Q60" s="348"/>
      <c r="R60" s="348"/>
      <c r="S60" s="348"/>
      <c r="T60" s="348"/>
      <c r="U60" s="60"/>
      <c r="V60" s="60"/>
      <c r="W60" s="60"/>
      <c r="X60" s="61"/>
      <c r="Y60" s="349"/>
      <c r="Z60" s="348"/>
      <c r="AB60" s="150"/>
    </row>
    <row r="61" spans="1:28" s="13" customFormat="1" ht="20.100000000000001" customHeight="1">
      <c r="A61" s="181"/>
      <c r="B61" s="181"/>
      <c r="C61" s="64"/>
      <c r="D61" s="40"/>
      <c r="E61" s="444"/>
      <c r="F61" s="34"/>
      <c r="G61" s="44"/>
      <c r="H61" s="451"/>
      <c r="I61" s="444"/>
      <c r="J61" s="34"/>
      <c r="K61" s="44"/>
      <c r="L61" s="451"/>
      <c r="M61" s="444"/>
      <c r="N61" s="34"/>
      <c r="O61" s="169"/>
      <c r="P61" s="168"/>
      <c r="Q61" s="348"/>
      <c r="R61" s="348"/>
      <c r="S61" s="348"/>
      <c r="T61" s="348"/>
      <c r="U61" s="60"/>
      <c r="V61" s="60"/>
      <c r="W61" s="60"/>
      <c r="X61" s="61"/>
      <c r="Y61" s="349"/>
      <c r="Z61" s="348"/>
      <c r="AB61" s="150"/>
    </row>
    <row r="62" spans="1:28" s="13" customFormat="1" ht="20.100000000000001" customHeight="1">
      <c r="A62" s="181"/>
      <c r="B62" s="181"/>
      <c r="C62" s="64"/>
      <c r="D62" s="40"/>
      <c r="E62" s="444"/>
      <c r="F62" s="34"/>
      <c r="G62" s="44"/>
      <c r="H62" s="451"/>
      <c r="I62" s="444"/>
      <c r="J62" s="34"/>
      <c r="K62" s="44"/>
      <c r="L62" s="451"/>
      <c r="M62" s="444"/>
      <c r="N62" s="34"/>
      <c r="O62" s="169"/>
      <c r="P62" s="168"/>
      <c r="Q62" s="348"/>
      <c r="R62" s="348"/>
      <c r="S62" s="348"/>
      <c r="T62" s="348"/>
      <c r="U62" s="60"/>
      <c r="V62" s="60"/>
      <c r="W62" s="60"/>
      <c r="X62" s="61"/>
      <c r="Y62" s="349"/>
      <c r="Z62" s="348"/>
      <c r="AB62" s="150"/>
    </row>
    <row r="63" spans="1:28" s="13" customFormat="1" ht="20.100000000000001" customHeight="1">
      <c r="A63" s="181"/>
      <c r="B63" s="181"/>
      <c r="C63" s="64"/>
      <c r="D63" s="40"/>
      <c r="E63" s="444"/>
      <c r="F63" s="34"/>
      <c r="G63" s="44"/>
      <c r="H63" s="451"/>
      <c r="I63" s="444"/>
      <c r="J63" s="34"/>
      <c r="K63" s="44"/>
      <c r="L63" s="451"/>
      <c r="M63" s="444"/>
      <c r="N63" s="34"/>
      <c r="O63" s="169"/>
      <c r="P63" s="168"/>
      <c r="Q63" s="348"/>
      <c r="R63" s="348"/>
      <c r="S63" s="348"/>
      <c r="T63" s="348"/>
      <c r="U63" s="60"/>
      <c r="V63" s="60"/>
      <c r="W63" s="60"/>
      <c r="X63" s="61"/>
      <c r="Y63" s="349"/>
      <c r="Z63" s="348"/>
      <c r="AB63" s="150"/>
    </row>
    <row r="64" spans="1:28" s="13" customFormat="1" ht="20.100000000000001" customHeight="1">
      <c r="A64" s="181"/>
      <c r="B64" s="181"/>
      <c r="C64" s="64"/>
      <c r="D64" s="40"/>
      <c r="E64" s="444"/>
      <c r="F64" s="34"/>
      <c r="G64" s="44"/>
      <c r="H64" s="451"/>
      <c r="I64" s="444"/>
      <c r="J64" s="34"/>
      <c r="K64" s="44"/>
      <c r="L64" s="451"/>
      <c r="M64" s="444"/>
      <c r="N64" s="34"/>
      <c r="O64" s="169"/>
      <c r="P64" s="168"/>
      <c r="Q64" s="348"/>
      <c r="R64" s="348"/>
      <c r="S64" s="348"/>
      <c r="T64" s="348"/>
      <c r="U64" s="60"/>
      <c r="V64" s="60"/>
      <c r="W64" s="60"/>
      <c r="X64" s="61"/>
      <c r="Y64" s="349"/>
      <c r="Z64" s="348"/>
      <c r="AB64" s="150"/>
    </row>
    <row r="65" spans="1:37" s="3" customFormat="1" ht="32.25">
      <c r="A65" s="21"/>
      <c r="B65" s="21"/>
      <c r="C65" s="21"/>
      <c r="D65" s="21"/>
      <c r="E65" s="931"/>
      <c r="F65" s="931"/>
      <c r="G65" s="931"/>
      <c r="H65" s="931"/>
      <c r="I65" s="952" t="s">
        <v>253</v>
      </c>
      <c r="J65" s="952"/>
      <c r="K65" s="952"/>
      <c r="L65" s="227"/>
      <c r="M65" s="227"/>
      <c r="N65" s="953">
        <v>4</v>
      </c>
      <c r="O65" s="953"/>
      <c r="P65" s="112" t="s">
        <v>47</v>
      </c>
      <c r="Q65" s="450"/>
      <c r="R65" s="450"/>
      <c r="S65" s="450"/>
      <c r="T65" s="450"/>
      <c r="U65" s="932" t="s">
        <v>455</v>
      </c>
      <c r="V65" s="932"/>
      <c r="W65" s="932"/>
      <c r="X65" s="932"/>
      <c r="Y65" s="932"/>
      <c r="Z65" s="932"/>
      <c r="AB65" s="27"/>
    </row>
    <row r="66" spans="1:37" s="3" customFormat="1" ht="20.100000000000001" customHeight="1">
      <c r="A66" s="733" t="s">
        <v>451</v>
      </c>
      <c r="B66" s="733"/>
      <c r="C66" s="733" t="s">
        <v>285</v>
      </c>
      <c r="D66" s="733"/>
      <c r="E66" s="913" t="s">
        <v>252</v>
      </c>
      <c r="F66" s="913"/>
      <c r="G66" s="913" t="s">
        <v>251</v>
      </c>
      <c r="H66" s="913"/>
      <c r="I66" s="913" t="s">
        <v>250</v>
      </c>
      <c r="J66" s="913"/>
      <c r="K66" s="913" t="s">
        <v>249</v>
      </c>
      <c r="L66" s="913"/>
      <c r="M66" s="913" t="s">
        <v>248</v>
      </c>
      <c r="N66" s="913"/>
      <c r="O66" s="918" t="s">
        <v>497</v>
      </c>
      <c r="P66" s="905"/>
      <c r="Q66" s="913" t="s">
        <v>441</v>
      </c>
      <c r="R66" s="913"/>
      <c r="S66" s="913"/>
      <c r="T66" s="913"/>
      <c r="U66" s="913" t="s">
        <v>13</v>
      </c>
      <c r="V66" s="913"/>
      <c r="W66" s="913" t="s">
        <v>13</v>
      </c>
      <c r="X66" s="733" t="s">
        <v>3</v>
      </c>
      <c r="Y66" s="726" t="s">
        <v>706</v>
      </c>
      <c r="Z66" s="905" t="s">
        <v>48</v>
      </c>
      <c r="AB66" s="27"/>
    </row>
    <row r="67" spans="1:37" s="3" customFormat="1" ht="20.100000000000001" customHeight="1">
      <c r="A67" s="413" t="s">
        <v>453</v>
      </c>
      <c r="B67" s="413" t="s">
        <v>452</v>
      </c>
      <c r="C67" s="722"/>
      <c r="D67" s="722"/>
      <c r="E67" s="424" t="s">
        <v>289</v>
      </c>
      <c r="F67" s="424" t="s">
        <v>288</v>
      </c>
      <c r="G67" s="424" t="s">
        <v>289</v>
      </c>
      <c r="H67" s="424" t="s">
        <v>288</v>
      </c>
      <c r="I67" s="424" t="s">
        <v>289</v>
      </c>
      <c r="J67" s="424" t="s">
        <v>288</v>
      </c>
      <c r="K67" s="424" t="s">
        <v>289</v>
      </c>
      <c r="L67" s="424" t="s">
        <v>288</v>
      </c>
      <c r="M67" s="424" t="s">
        <v>289</v>
      </c>
      <c r="N67" s="424" t="s">
        <v>288</v>
      </c>
      <c r="O67" s="946"/>
      <c r="P67" s="948"/>
      <c r="Q67" s="424" t="s">
        <v>443</v>
      </c>
      <c r="R67" s="424" t="s">
        <v>442</v>
      </c>
      <c r="S67" s="424" t="s">
        <v>81</v>
      </c>
      <c r="T67" s="424" t="s">
        <v>82</v>
      </c>
      <c r="U67" s="424" t="s">
        <v>81</v>
      </c>
      <c r="V67" s="424" t="s">
        <v>82</v>
      </c>
      <c r="W67" s="922"/>
      <c r="X67" s="722"/>
      <c r="Y67" s="733"/>
      <c r="Z67" s="948"/>
    </row>
    <row r="68" spans="1:37" s="13" customFormat="1" ht="20.100000000000001" customHeight="1">
      <c r="A68" s="179"/>
      <c r="B68" s="181"/>
      <c r="C68" s="64"/>
      <c r="D68" s="439" t="s">
        <v>286</v>
      </c>
      <c r="E68" s="20"/>
      <c r="F68" s="448"/>
      <c r="G68" s="424"/>
      <c r="H68" s="424"/>
      <c r="I68" s="20"/>
      <c r="J68" s="448"/>
      <c r="K68" s="424"/>
      <c r="L68" s="424"/>
      <c r="M68" s="352"/>
      <c r="N68" s="353"/>
      <c r="O68" s="68"/>
      <c r="P68" s="354"/>
      <c r="Q68" s="348"/>
      <c r="R68" s="348"/>
      <c r="S68" s="348"/>
      <c r="T68" s="348"/>
      <c r="U68" s="348">
        <v>0</v>
      </c>
      <c r="V68" s="348">
        <v>2</v>
      </c>
      <c r="W68" s="348">
        <v>2</v>
      </c>
      <c r="X68" s="349" t="s">
        <v>410</v>
      </c>
      <c r="Y68" s="349"/>
      <c r="Z68" s="348">
        <v>1107</v>
      </c>
      <c r="AB68" s="150">
        <v>1</v>
      </c>
    </row>
    <row r="69" spans="1:37" s="13" customFormat="1" ht="20.100000000000001" customHeight="1">
      <c r="A69" s="181"/>
      <c r="B69" s="181"/>
      <c r="C69" s="64"/>
      <c r="D69" s="439" t="s">
        <v>286</v>
      </c>
      <c r="E69" s="444"/>
      <c r="F69" s="34"/>
      <c r="G69" s="44"/>
      <c r="H69" s="451"/>
      <c r="I69" s="444"/>
      <c r="J69" s="34"/>
      <c r="K69" s="44"/>
      <c r="L69" s="451"/>
      <c r="M69" s="355"/>
      <c r="N69" s="356"/>
      <c r="O69" s="67"/>
      <c r="P69" s="354"/>
      <c r="Q69" s="348"/>
      <c r="R69" s="348"/>
      <c r="S69" s="348"/>
      <c r="T69" s="348"/>
      <c r="U69" s="348">
        <v>1</v>
      </c>
      <c r="V69" s="348">
        <v>2</v>
      </c>
      <c r="W69" s="348">
        <v>3</v>
      </c>
      <c r="X69" s="349" t="s">
        <v>109</v>
      </c>
      <c r="Y69" s="349"/>
      <c r="Z69" s="348">
        <v>9126</v>
      </c>
      <c r="AB69" s="150">
        <v>2</v>
      </c>
    </row>
    <row r="70" spans="1:37" s="13" customFormat="1" ht="20.100000000000001" customHeight="1">
      <c r="A70" s="179"/>
      <c r="B70" s="181"/>
      <c r="C70" s="64"/>
      <c r="D70" s="439" t="s">
        <v>286</v>
      </c>
      <c r="E70" s="444"/>
      <c r="F70" s="34"/>
      <c r="G70" s="44"/>
      <c r="H70" s="451"/>
      <c r="I70" s="444"/>
      <c r="J70" s="34"/>
      <c r="K70" s="44"/>
      <c r="L70" s="451"/>
      <c r="M70" s="355"/>
      <c r="N70" s="356"/>
      <c r="O70" s="67"/>
      <c r="P70" s="354"/>
      <c r="Q70" s="348"/>
      <c r="R70" s="348"/>
      <c r="S70" s="348"/>
      <c r="T70" s="348"/>
      <c r="U70" s="348">
        <v>0</v>
      </c>
      <c r="V70" s="348">
        <v>2</v>
      </c>
      <c r="W70" s="348">
        <v>2</v>
      </c>
      <c r="X70" s="349" t="s">
        <v>838</v>
      </c>
      <c r="Y70" s="349"/>
      <c r="Z70" s="348">
        <v>1109</v>
      </c>
      <c r="AB70" s="150">
        <v>3</v>
      </c>
    </row>
    <row r="71" spans="1:37" s="13" customFormat="1" ht="20.100000000000001" customHeight="1">
      <c r="A71" s="181"/>
      <c r="B71" s="181"/>
      <c r="C71" s="64"/>
      <c r="D71" s="439" t="s">
        <v>286</v>
      </c>
      <c r="E71" s="444"/>
      <c r="F71" s="34"/>
      <c r="G71" s="44"/>
      <c r="H71" s="451"/>
      <c r="I71" s="444"/>
      <c r="J71" s="34"/>
      <c r="K71" s="44"/>
      <c r="L71" s="451"/>
      <c r="M71" s="355"/>
      <c r="N71" s="356"/>
      <c r="O71" s="67"/>
      <c r="P71" s="354"/>
      <c r="Q71" s="348"/>
      <c r="R71" s="348"/>
      <c r="S71" s="348"/>
      <c r="T71" s="348"/>
      <c r="U71" s="348">
        <v>0</v>
      </c>
      <c r="V71" s="348">
        <v>2</v>
      </c>
      <c r="W71" s="348">
        <v>2</v>
      </c>
      <c r="X71" s="349" t="s">
        <v>839</v>
      </c>
      <c r="Y71" s="349"/>
      <c r="Z71" s="348">
        <v>1110</v>
      </c>
      <c r="AB71" s="150">
        <v>4</v>
      </c>
    </row>
    <row r="72" spans="1:37" s="13" customFormat="1" ht="20.100000000000001" customHeight="1">
      <c r="A72" s="181"/>
      <c r="B72" s="181"/>
      <c r="C72" s="64"/>
      <c r="D72" s="439" t="s">
        <v>286</v>
      </c>
      <c r="E72" s="444"/>
      <c r="F72" s="34"/>
      <c r="G72" s="44"/>
      <c r="H72" s="451"/>
      <c r="I72" s="444"/>
      <c r="J72" s="34"/>
      <c r="K72" s="44"/>
      <c r="L72" s="451"/>
      <c r="M72" s="355"/>
      <c r="N72" s="356"/>
      <c r="O72" s="67"/>
      <c r="P72" s="354"/>
      <c r="Q72" s="348"/>
      <c r="R72" s="348"/>
      <c r="S72" s="348"/>
      <c r="T72" s="348"/>
      <c r="U72" s="348">
        <v>0</v>
      </c>
      <c r="V72" s="348">
        <v>2</v>
      </c>
      <c r="W72" s="348">
        <v>2</v>
      </c>
      <c r="X72" s="349" t="s">
        <v>273</v>
      </c>
      <c r="Y72" s="349"/>
      <c r="Z72" s="348">
        <v>1111</v>
      </c>
      <c r="AB72" s="150">
        <v>5</v>
      </c>
    </row>
    <row r="73" spans="1:37" s="13" customFormat="1" ht="20.100000000000001" customHeight="1">
      <c r="A73" s="181"/>
      <c r="B73" s="181"/>
      <c r="C73" s="64"/>
      <c r="D73" s="439" t="s">
        <v>286</v>
      </c>
      <c r="E73" s="444"/>
      <c r="F73" s="34"/>
      <c r="G73" s="44"/>
      <c r="H73" s="451"/>
      <c r="I73" s="444"/>
      <c r="J73" s="34"/>
      <c r="K73" s="44"/>
      <c r="L73" s="451"/>
      <c r="M73" s="355"/>
      <c r="N73" s="356"/>
      <c r="O73" s="67"/>
      <c r="P73" s="354"/>
      <c r="Q73" s="348"/>
      <c r="R73" s="348"/>
      <c r="S73" s="348"/>
      <c r="T73" s="348"/>
      <c r="U73" s="348">
        <v>1</v>
      </c>
      <c r="V73" s="348">
        <v>0</v>
      </c>
      <c r="W73" s="348">
        <v>1</v>
      </c>
      <c r="X73" s="349" t="s">
        <v>274</v>
      </c>
      <c r="Y73" s="349"/>
      <c r="Z73" s="348">
        <v>1112</v>
      </c>
      <c r="AB73" s="150">
        <v>6</v>
      </c>
    </row>
    <row r="74" spans="1:37" s="13" customFormat="1" ht="20.100000000000001" customHeight="1">
      <c r="A74" s="181"/>
      <c r="B74" s="181"/>
      <c r="C74" s="64"/>
      <c r="D74" s="439" t="s">
        <v>286</v>
      </c>
      <c r="E74" s="444"/>
      <c r="F74" s="34"/>
      <c r="G74" s="44"/>
      <c r="H74" s="451"/>
      <c r="I74" s="444"/>
      <c r="J74" s="34"/>
      <c r="K74" s="44"/>
      <c r="L74" s="451"/>
      <c r="M74" s="355"/>
      <c r="N74" s="356"/>
      <c r="O74" s="67"/>
      <c r="P74" s="354"/>
      <c r="Q74" s="348"/>
      <c r="R74" s="350"/>
      <c r="S74" s="350"/>
      <c r="T74" s="350"/>
      <c r="U74" s="348">
        <v>1</v>
      </c>
      <c r="V74" s="348">
        <v>0</v>
      </c>
      <c r="W74" s="348">
        <v>1</v>
      </c>
      <c r="X74" s="349" t="s">
        <v>276</v>
      </c>
      <c r="Y74" s="349"/>
      <c r="Z74" s="348">
        <v>1114</v>
      </c>
      <c r="AB74" s="150">
        <v>7</v>
      </c>
    </row>
    <row r="75" spans="1:37" s="13" customFormat="1" ht="20.100000000000001" customHeight="1">
      <c r="A75" s="181"/>
      <c r="B75" s="181"/>
      <c r="C75" s="64"/>
      <c r="D75" s="439" t="s">
        <v>286</v>
      </c>
      <c r="E75" s="444"/>
      <c r="F75" s="34"/>
      <c r="G75" s="44"/>
      <c r="H75" s="451"/>
      <c r="I75" s="444"/>
      <c r="J75" s="34"/>
      <c r="K75" s="44"/>
      <c r="L75" s="451"/>
      <c r="M75" s="355"/>
      <c r="N75" s="356"/>
      <c r="O75" s="67"/>
      <c r="P75" s="354"/>
      <c r="Q75" s="348"/>
      <c r="R75" s="425"/>
      <c r="S75" s="425"/>
      <c r="T75" s="425"/>
      <c r="U75" s="348">
        <v>1</v>
      </c>
      <c r="V75" s="348">
        <v>0</v>
      </c>
      <c r="W75" s="348">
        <v>1</v>
      </c>
      <c r="X75" s="349" t="s">
        <v>277</v>
      </c>
      <c r="Y75" s="349"/>
      <c r="Z75" s="348">
        <v>1115</v>
      </c>
      <c r="AB75" s="150">
        <v>8</v>
      </c>
    </row>
    <row r="76" spans="1:37" s="13" customFormat="1" ht="20.100000000000001" customHeight="1">
      <c r="A76" s="179"/>
      <c r="B76" s="181"/>
      <c r="C76" s="64"/>
      <c r="D76" s="439" t="s">
        <v>286</v>
      </c>
      <c r="E76" s="444"/>
      <c r="F76" s="34"/>
      <c r="G76" s="44"/>
      <c r="H76" s="451"/>
      <c r="I76" s="444"/>
      <c r="J76" s="34"/>
      <c r="K76" s="44"/>
      <c r="L76" s="451"/>
      <c r="M76" s="355"/>
      <c r="N76" s="356"/>
      <c r="O76" s="67"/>
      <c r="P76" s="354"/>
      <c r="Q76" s="348"/>
      <c r="R76" s="348"/>
      <c r="S76" s="348"/>
      <c r="T76" s="348"/>
      <c r="U76" s="348">
        <v>1</v>
      </c>
      <c r="V76" s="348">
        <v>0</v>
      </c>
      <c r="W76" s="348">
        <v>1</v>
      </c>
      <c r="X76" s="349" t="s">
        <v>260</v>
      </c>
      <c r="Y76" s="349"/>
      <c r="Z76" s="348">
        <v>1092</v>
      </c>
      <c r="AB76" s="150">
        <v>9</v>
      </c>
    </row>
    <row r="77" spans="1:37" s="13" customFormat="1" ht="20.100000000000001" customHeight="1">
      <c r="A77" s="181"/>
      <c r="B77" s="181"/>
      <c r="C77" s="64"/>
      <c r="D77" s="439" t="s">
        <v>286</v>
      </c>
      <c r="E77" s="444"/>
      <c r="F77" s="34"/>
      <c r="G77" s="44"/>
      <c r="H77" s="451"/>
      <c r="I77" s="444"/>
      <c r="J77" s="34"/>
      <c r="K77" s="44"/>
      <c r="L77" s="451"/>
      <c r="M77" s="444"/>
      <c r="N77" s="34"/>
      <c r="O77" s="178"/>
      <c r="P77" s="354"/>
      <c r="Q77" s="68"/>
      <c r="R77" s="68"/>
      <c r="S77" s="68"/>
      <c r="T77" s="68"/>
      <c r="U77" s="60">
        <v>3</v>
      </c>
      <c r="V77" s="60">
        <v>0</v>
      </c>
      <c r="W77" s="60">
        <v>3</v>
      </c>
      <c r="X77" s="488" t="s">
        <v>717</v>
      </c>
      <c r="Y77" s="441"/>
      <c r="Z77" s="432">
        <v>1083</v>
      </c>
      <c r="AB77" s="150">
        <v>10</v>
      </c>
      <c r="AD77" s="951"/>
      <c r="AE77" s="951"/>
      <c r="AF77" s="951"/>
      <c r="AG77" s="951"/>
      <c r="AH77" s="951"/>
      <c r="AI77" s="951"/>
      <c r="AJ77" s="951"/>
      <c r="AK77" s="951"/>
    </row>
    <row r="78" spans="1:37" s="13" customFormat="1" ht="20.100000000000001" customHeight="1">
      <c r="A78" s="181"/>
      <c r="B78" s="181"/>
      <c r="C78" s="64"/>
      <c r="D78" s="439" t="s">
        <v>286</v>
      </c>
      <c r="E78" s="444"/>
      <c r="F78" s="34"/>
      <c r="G78" s="44"/>
      <c r="H78" s="451"/>
      <c r="I78" s="444"/>
      <c r="J78" s="34"/>
      <c r="K78" s="44"/>
      <c r="L78" s="451"/>
      <c r="M78" s="355"/>
      <c r="N78" s="356"/>
      <c r="O78" s="67"/>
      <c r="P78" s="354"/>
      <c r="Q78" s="348"/>
      <c r="R78" s="348"/>
      <c r="S78" s="348"/>
      <c r="T78" s="348"/>
      <c r="U78" s="348">
        <v>1</v>
      </c>
      <c r="V78" s="348">
        <v>0</v>
      </c>
      <c r="W78" s="348">
        <v>1</v>
      </c>
      <c r="X78" s="349" t="s">
        <v>275</v>
      </c>
      <c r="Y78" s="349"/>
      <c r="Z78" s="348">
        <v>1113</v>
      </c>
      <c r="AB78" s="150">
        <v>11</v>
      </c>
    </row>
    <row r="79" spans="1:37" s="13" customFormat="1" ht="20.100000000000001" customHeight="1">
      <c r="A79" s="181"/>
      <c r="B79" s="181"/>
      <c r="C79" s="64"/>
      <c r="D79" s="439" t="s">
        <v>286</v>
      </c>
      <c r="E79" s="444"/>
      <c r="F79" s="34"/>
      <c r="G79" s="44"/>
      <c r="H79" s="451"/>
      <c r="I79" s="444"/>
      <c r="J79" s="34"/>
      <c r="K79" s="44"/>
      <c r="L79" s="451"/>
      <c r="M79" s="444"/>
      <c r="N79" s="34"/>
      <c r="O79" s="169"/>
      <c r="P79" s="354"/>
      <c r="Q79" s="68"/>
      <c r="R79" s="68"/>
      <c r="S79" s="68"/>
      <c r="T79" s="68"/>
      <c r="U79" s="60">
        <v>1</v>
      </c>
      <c r="V79" s="60">
        <v>0</v>
      </c>
      <c r="W79" s="60">
        <v>1</v>
      </c>
      <c r="X79" s="110" t="s">
        <v>718</v>
      </c>
      <c r="Y79" s="61"/>
      <c r="Z79" s="60">
        <v>1116</v>
      </c>
      <c r="AB79" s="150">
        <v>12</v>
      </c>
    </row>
    <row r="80" spans="1:37" s="13" customFormat="1" ht="20.100000000000001" customHeight="1">
      <c r="A80" s="181"/>
      <c r="B80" s="181"/>
      <c r="C80" s="64"/>
      <c r="D80" s="439" t="s">
        <v>286</v>
      </c>
      <c r="E80" s="444"/>
      <c r="F80" s="34"/>
      <c r="G80" s="44"/>
      <c r="H80" s="451"/>
      <c r="I80" s="444"/>
      <c r="J80" s="34"/>
      <c r="K80" s="44"/>
      <c r="L80" s="451"/>
      <c r="M80" s="355"/>
      <c r="N80" s="356"/>
      <c r="O80" s="67"/>
      <c r="P80" s="354"/>
      <c r="Q80" s="348"/>
      <c r="R80" s="348"/>
      <c r="S80" s="348"/>
      <c r="T80" s="348"/>
      <c r="U80" s="348"/>
      <c r="V80" s="348"/>
      <c r="W80" s="348"/>
      <c r="X80" s="349"/>
      <c r="Y80" s="349"/>
      <c r="Z80" s="348"/>
      <c r="AB80" s="150">
        <v>13</v>
      </c>
    </row>
    <row r="81" spans="1:28" s="13" customFormat="1" ht="20.100000000000001" customHeight="1">
      <c r="A81" s="181"/>
      <c r="B81" s="181"/>
      <c r="C81" s="64"/>
      <c r="D81" s="439" t="s">
        <v>286</v>
      </c>
      <c r="E81" s="444"/>
      <c r="F81" s="34"/>
      <c r="G81" s="44"/>
      <c r="H81" s="451"/>
      <c r="I81" s="444"/>
      <c r="J81" s="34"/>
      <c r="K81" s="44"/>
      <c r="L81" s="451"/>
      <c r="M81" s="355"/>
      <c r="N81" s="356"/>
      <c r="O81" s="398"/>
      <c r="P81" s="354"/>
      <c r="Q81" s="386"/>
      <c r="R81" s="386"/>
      <c r="S81" s="386"/>
      <c r="T81" s="386"/>
      <c r="U81" s="348"/>
      <c r="V81" s="348"/>
      <c r="W81" s="348"/>
      <c r="X81" s="349"/>
      <c r="Y81" s="349"/>
      <c r="Z81" s="348"/>
      <c r="AB81" s="150">
        <v>14</v>
      </c>
    </row>
    <row r="82" spans="1:28" s="13" customFormat="1" ht="20.100000000000001" customHeight="1">
      <c r="A82" s="179"/>
      <c r="B82" s="181"/>
      <c r="C82" s="64"/>
      <c r="D82" s="439" t="s">
        <v>286</v>
      </c>
      <c r="E82" s="167"/>
      <c r="F82" s="167"/>
      <c r="G82" s="424"/>
      <c r="H82" s="424"/>
      <c r="I82" s="167"/>
      <c r="J82" s="167"/>
      <c r="K82" s="424"/>
      <c r="L82" s="424"/>
      <c r="M82" s="384"/>
      <c r="N82" s="384"/>
      <c r="O82" s="68"/>
      <c r="P82" s="354"/>
      <c r="Q82" s="385"/>
      <c r="R82" s="385"/>
      <c r="S82" s="385"/>
      <c r="T82" s="385"/>
      <c r="U82" s="405"/>
      <c r="V82" s="405"/>
      <c r="W82" s="405"/>
      <c r="X82" s="351"/>
      <c r="Y82" s="351"/>
      <c r="Z82" s="405"/>
      <c r="AB82" s="150">
        <v>15</v>
      </c>
    </row>
    <row r="83" spans="1:28" s="13" customFormat="1" ht="20.100000000000001" customHeight="1">
      <c r="A83" s="181"/>
      <c r="B83" s="181"/>
      <c r="C83" s="64"/>
      <c r="D83" s="439" t="s">
        <v>286</v>
      </c>
      <c r="E83" s="444"/>
      <c r="F83" s="34"/>
      <c r="G83" s="44"/>
      <c r="H83" s="451"/>
      <c r="I83" s="444"/>
      <c r="J83" s="34"/>
      <c r="K83" s="44"/>
      <c r="L83" s="451"/>
      <c r="M83" s="444"/>
      <c r="N83" s="34"/>
      <c r="O83" s="169"/>
      <c r="P83" s="168"/>
      <c r="Q83" s="348"/>
      <c r="R83" s="348"/>
      <c r="S83" s="348"/>
      <c r="T83" s="348"/>
      <c r="U83" s="348"/>
      <c r="V83" s="348"/>
      <c r="W83" s="348"/>
      <c r="X83" s="351"/>
      <c r="Y83" s="351"/>
      <c r="Z83" s="405"/>
      <c r="AB83" s="150">
        <v>16</v>
      </c>
    </row>
    <row r="84" spans="1:28" s="3" customFormat="1" ht="32.25">
      <c r="A84" s="21"/>
      <c r="B84" s="21"/>
      <c r="C84" s="21"/>
      <c r="D84" s="21"/>
      <c r="E84" s="52"/>
      <c r="F84" s="53"/>
      <c r="G84" s="53"/>
      <c r="H84" s="949"/>
      <c r="I84" s="949"/>
      <c r="J84" s="949"/>
      <c r="K84" s="949"/>
      <c r="L84" s="950" t="s">
        <v>253</v>
      </c>
      <c r="M84" s="950"/>
      <c r="N84" s="950"/>
      <c r="O84" s="427">
        <v>1</v>
      </c>
      <c r="P84" s="112" t="s">
        <v>47</v>
      </c>
      <c r="Q84" s="450"/>
      <c r="R84" s="450"/>
      <c r="S84" s="450"/>
      <c r="T84" s="450"/>
      <c r="U84" s="903" t="s">
        <v>294</v>
      </c>
      <c r="V84" s="903" t="s">
        <v>294</v>
      </c>
      <c r="W84" s="903"/>
      <c r="X84" s="903"/>
      <c r="Y84" s="903"/>
      <c r="Z84" s="903"/>
      <c r="AB84" s="27"/>
    </row>
    <row r="85" spans="1:28" s="3" customFormat="1" ht="20.100000000000001" customHeight="1">
      <c r="A85" s="734" t="s">
        <v>451</v>
      </c>
      <c r="B85" s="736"/>
      <c r="C85" s="908" t="s">
        <v>285</v>
      </c>
      <c r="D85" s="909"/>
      <c r="E85" s="906" t="s">
        <v>252</v>
      </c>
      <c r="F85" s="907"/>
      <c r="G85" s="906" t="s">
        <v>251</v>
      </c>
      <c r="H85" s="907"/>
      <c r="I85" s="906" t="s">
        <v>250</v>
      </c>
      <c r="J85" s="907"/>
      <c r="K85" s="906" t="s">
        <v>249</v>
      </c>
      <c r="L85" s="907"/>
      <c r="M85" s="906" t="s">
        <v>248</v>
      </c>
      <c r="N85" s="907"/>
      <c r="O85" s="917" t="s">
        <v>497</v>
      </c>
      <c r="P85" s="914"/>
      <c r="Q85" s="906" t="s">
        <v>441</v>
      </c>
      <c r="R85" s="919"/>
      <c r="S85" s="919"/>
      <c r="T85" s="907"/>
      <c r="U85" s="906" t="s">
        <v>13</v>
      </c>
      <c r="V85" s="907"/>
      <c r="W85" s="912" t="s">
        <v>13</v>
      </c>
      <c r="X85" s="726" t="s">
        <v>3</v>
      </c>
      <c r="Y85" s="726" t="s">
        <v>706</v>
      </c>
      <c r="Z85" s="914" t="s">
        <v>48</v>
      </c>
      <c r="AB85" s="27"/>
    </row>
    <row r="86" spans="1:28" s="3" customFormat="1" ht="20.100000000000001" customHeight="1">
      <c r="A86" s="413" t="s">
        <v>453</v>
      </c>
      <c r="B86" s="413" t="s">
        <v>452</v>
      </c>
      <c r="C86" s="910"/>
      <c r="D86" s="911"/>
      <c r="E86" s="424" t="s">
        <v>289</v>
      </c>
      <c r="F86" s="424" t="s">
        <v>288</v>
      </c>
      <c r="G86" s="424" t="s">
        <v>289</v>
      </c>
      <c r="H86" s="424" t="s">
        <v>288</v>
      </c>
      <c r="I86" s="424" t="s">
        <v>289</v>
      </c>
      <c r="J86" s="424" t="s">
        <v>288</v>
      </c>
      <c r="K86" s="424" t="s">
        <v>289</v>
      </c>
      <c r="L86" s="424" t="s">
        <v>288</v>
      </c>
      <c r="M86" s="424" t="s">
        <v>289</v>
      </c>
      <c r="N86" s="424" t="s">
        <v>288</v>
      </c>
      <c r="O86" s="918"/>
      <c r="P86" s="905"/>
      <c r="Q86" s="424" t="s">
        <v>443</v>
      </c>
      <c r="R86" s="424" t="s">
        <v>442</v>
      </c>
      <c r="S86" s="424" t="s">
        <v>81</v>
      </c>
      <c r="T86" s="424" t="s">
        <v>82</v>
      </c>
      <c r="U86" s="424" t="s">
        <v>81</v>
      </c>
      <c r="V86" s="424" t="s">
        <v>82</v>
      </c>
      <c r="W86" s="913"/>
      <c r="X86" s="733"/>
      <c r="Y86" s="733"/>
      <c r="Z86" s="905"/>
    </row>
    <row r="87" spans="1:28" s="13" customFormat="1" ht="20.100000000000001" customHeight="1">
      <c r="A87" s="179"/>
      <c r="B87" s="181"/>
      <c r="C87" s="63"/>
      <c r="D87" s="40" t="s">
        <v>286</v>
      </c>
      <c r="E87" s="444"/>
      <c r="F87" s="34"/>
      <c r="G87" s="46"/>
      <c r="H87" s="46"/>
      <c r="I87" s="444"/>
      <c r="J87" s="34"/>
      <c r="K87" s="46"/>
      <c r="L87" s="46"/>
      <c r="M87" s="444"/>
      <c r="N87" s="34"/>
      <c r="O87" s="169"/>
      <c r="P87" s="354"/>
      <c r="Q87" s="357">
        <f>R87+S87+T87</f>
        <v>2</v>
      </c>
      <c r="R87" s="357">
        <v>0</v>
      </c>
      <c r="S87" s="357">
        <v>0</v>
      </c>
      <c r="T87" s="357">
        <v>2</v>
      </c>
      <c r="U87" s="357">
        <v>0</v>
      </c>
      <c r="V87" s="357">
        <v>2</v>
      </c>
      <c r="W87" s="357">
        <v>2</v>
      </c>
      <c r="X87" s="455" t="s">
        <v>19</v>
      </c>
      <c r="Y87" s="358"/>
      <c r="Z87" s="357">
        <v>4070</v>
      </c>
      <c r="AB87" s="29">
        <v>1</v>
      </c>
    </row>
    <row r="88" spans="1:28" s="13" customFormat="1" ht="20.100000000000001" customHeight="1">
      <c r="A88" s="179"/>
      <c r="B88" s="181"/>
      <c r="C88" s="63"/>
      <c r="D88" s="40" t="s">
        <v>286</v>
      </c>
      <c r="E88" s="444"/>
      <c r="F88" s="34"/>
      <c r="G88" s="46"/>
      <c r="H88" s="46"/>
      <c r="I88" s="444"/>
      <c r="J88" s="34"/>
      <c r="K88" s="46"/>
      <c r="L88" s="46"/>
      <c r="M88" s="444"/>
      <c r="N88" s="34"/>
      <c r="O88" s="169"/>
      <c r="P88" s="354"/>
      <c r="Q88" s="357">
        <f t="shared" ref="Q88:Q94" si="0">R88+S88+T88</f>
        <v>3</v>
      </c>
      <c r="R88" s="357">
        <v>0</v>
      </c>
      <c r="S88" s="357">
        <v>2</v>
      </c>
      <c r="T88" s="357">
        <v>1</v>
      </c>
      <c r="U88" s="357">
        <v>1</v>
      </c>
      <c r="V88" s="357">
        <v>1</v>
      </c>
      <c r="W88" s="357">
        <v>2</v>
      </c>
      <c r="X88" s="455" t="s">
        <v>20</v>
      </c>
      <c r="Y88" s="358"/>
      <c r="Z88" s="357">
        <v>4074</v>
      </c>
      <c r="AB88" s="29">
        <v>2</v>
      </c>
    </row>
    <row r="89" spans="1:28" s="13" customFormat="1" ht="20.100000000000001" customHeight="1">
      <c r="A89" s="179"/>
      <c r="B89" s="181"/>
      <c r="C89" s="63"/>
      <c r="D89" s="40" t="s">
        <v>286</v>
      </c>
      <c r="E89" s="444"/>
      <c r="F89" s="34"/>
      <c r="G89" s="46"/>
      <c r="H89" s="46"/>
      <c r="I89" s="444"/>
      <c r="J89" s="34"/>
      <c r="K89" s="46"/>
      <c r="L89" s="46"/>
      <c r="M89" s="444"/>
      <c r="N89" s="34"/>
      <c r="O89" s="169"/>
      <c r="P89" s="354"/>
      <c r="Q89" s="357">
        <f t="shared" si="0"/>
        <v>2</v>
      </c>
      <c r="R89" s="357">
        <v>0</v>
      </c>
      <c r="S89" s="357">
        <v>0</v>
      </c>
      <c r="T89" s="357">
        <v>2</v>
      </c>
      <c r="U89" s="357">
        <v>0</v>
      </c>
      <c r="V89" s="357">
        <v>2</v>
      </c>
      <c r="W89" s="357">
        <v>2</v>
      </c>
      <c r="X89" s="455" t="s">
        <v>21</v>
      </c>
      <c r="Y89" s="358"/>
      <c r="Z89" s="357">
        <v>4076</v>
      </c>
      <c r="AB89" s="29">
        <v>3</v>
      </c>
    </row>
    <row r="90" spans="1:28" s="13" customFormat="1" ht="20.100000000000001" customHeight="1">
      <c r="A90" s="179"/>
      <c r="B90" s="181"/>
      <c r="C90" s="63"/>
      <c r="D90" s="40" t="s">
        <v>286</v>
      </c>
      <c r="E90" s="444"/>
      <c r="F90" s="34"/>
      <c r="G90" s="46"/>
      <c r="H90" s="46"/>
      <c r="I90" s="444"/>
      <c r="J90" s="34"/>
      <c r="K90" s="46"/>
      <c r="L90" s="46"/>
      <c r="M90" s="444"/>
      <c r="N90" s="34"/>
      <c r="O90" s="169"/>
      <c r="P90" s="354"/>
      <c r="Q90" s="357">
        <f t="shared" si="0"/>
        <v>5</v>
      </c>
      <c r="R90" s="357">
        <v>0</v>
      </c>
      <c r="S90" s="357">
        <v>3</v>
      </c>
      <c r="T90" s="357">
        <v>2</v>
      </c>
      <c r="U90" s="357">
        <v>1</v>
      </c>
      <c r="V90" s="357">
        <v>2</v>
      </c>
      <c r="W90" s="357">
        <v>3</v>
      </c>
      <c r="X90" s="455" t="s">
        <v>17</v>
      </c>
      <c r="Y90" s="358"/>
      <c r="Z90" s="357">
        <v>4078</v>
      </c>
      <c r="AB90" s="29">
        <v>4</v>
      </c>
    </row>
    <row r="91" spans="1:28" s="13" customFormat="1" ht="20.100000000000001" customHeight="1">
      <c r="A91" s="179"/>
      <c r="B91" s="181"/>
      <c r="C91" s="63"/>
      <c r="D91" s="40" t="s">
        <v>286</v>
      </c>
      <c r="E91" s="444"/>
      <c r="F91" s="34"/>
      <c r="G91" s="46"/>
      <c r="H91" s="46"/>
      <c r="I91" s="444"/>
      <c r="J91" s="34"/>
      <c r="K91" s="46"/>
      <c r="L91" s="46"/>
      <c r="M91" s="444"/>
      <c r="N91" s="34"/>
      <c r="O91" s="169"/>
      <c r="P91" s="354"/>
      <c r="Q91" s="357">
        <f t="shared" si="0"/>
        <v>4</v>
      </c>
      <c r="R91" s="357"/>
      <c r="S91" s="357">
        <v>3</v>
      </c>
      <c r="T91" s="357">
        <v>1</v>
      </c>
      <c r="U91" s="357">
        <v>1</v>
      </c>
      <c r="V91" s="357">
        <v>1</v>
      </c>
      <c r="W91" s="357">
        <v>2</v>
      </c>
      <c r="X91" s="455" t="s">
        <v>16</v>
      </c>
      <c r="Y91" s="358"/>
      <c r="Z91" s="357">
        <v>4082</v>
      </c>
      <c r="AB91" s="29">
        <v>5</v>
      </c>
    </row>
    <row r="92" spans="1:28" s="13" customFormat="1" ht="20.100000000000001" customHeight="1">
      <c r="A92" s="179"/>
      <c r="B92" s="181"/>
      <c r="C92" s="63"/>
      <c r="D92" s="40" t="s">
        <v>286</v>
      </c>
      <c r="E92" s="444"/>
      <c r="F92" s="34"/>
      <c r="G92" s="46"/>
      <c r="H92" s="46"/>
      <c r="I92" s="444"/>
      <c r="J92" s="34"/>
      <c r="K92" s="46"/>
      <c r="L92" s="46"/>
      <c r="M92" s="444"/>
      <c r="N92" s="34"/>
      <c r="O92" s="169"/>
      <c r="P92" s="354"/>
      <c r="Q92" s="357">
        <f t="shared" si="0"/>
        <v>2</v>
      </c>
      <c r="R92" s="357">
        <v>0</v>
      </c>
      <c r="S92" s="357">
        <v>0</v>
      </c>
      <c r="T92" s="357">
        <v>2</v>
      </c>
      <c r="U92" s="357">
        <v>0</v>
      </c>
      <c r="V92" s="357">
        <v>2</v>
      </c>
      <c r="W92" s="357">
        <v>2</v>
      </c>
      <c r="X92" s="455" t="s">
        <v>160</v>
      </c>
      <c r="Y92" s="358"/>
      <c r="Z92" s="357">
        <v>4084</v>
      </c>
      <c r="AB92" s="29">
        <v>6</v>
      </c>
    </row>
    <row r="93" spans="1:28" s="13" customFormat="1" ht="20.100000000000001" customHeight="1">
      <c r="A93" s="179"/>
      <c r="B93" s="181"/>
      <c r="C93" s="63"/>
      <c r="D93" s="40" t="s">
        <v>286</v>
      </c>
      <c r="E93" s="444"/>
      <c r="F93" s="34"/>
      <c r="G93" s="46"/>
      <c r="H93" s="46"/>
      <c r="I93" s="444"/>
      <c r="J93" s="34"/>
      <c r="K93" s="46"/>
      <c r="L93" s="46"/>
      <c r="M93" s="444"/>
      <c r="N93" s="34"/>
      <c r="O93" s="169"/>
      <c r="P93" s="354"/>
      <c r="Q93" s="357">
        <f t="shared" si="0"/>
        <v>3</v>
      </c>
      <c r="R93" s="357">
        <v>0</v>
      </c>
      <c r="S93" s="357">
        <v>0</v>
      </c>
      <c r="T93" s="357">
        <v>3</v>
      </c>
      <c r="U93" s="357">
        <v>0</v>
      </c>
      <c r="V93" s="357">
        <v>3</v>
      </c>
      <c r="W93" s="357">
        <v>3</v>
      </c>
      <c r="X93" s="455" t="s">
        <v>18</v>
      </c>
      <c r="Y93" s="358"/>
      <c r="Z93" s="357">
        <v>9118</v>
      </c>
      <c r="AB93" s="29">
        <v>7</v>
      </c>
    </row>
    <row r="94" spans="1:28" s="13" customFormat="1" ht="20.100000000000001" customHeight="1">
      <c r="A94" s="179"/>
      <c r="B94" s="181"/>
      <c r="C94" s="63"/>
      <c r="D94" s="40" t="s">
        <v>286</v>
      </c>
      <c r="E94" s="444"/>
      <c r="F94" s="34"/>
      <c r="G94" s="46"/>
      <c r="H94" s="46"/>
      <c r="I94" s="444"/>
      <c r="J94" s="34"/>
      <c r="K94" s="46"/>
      <c r="L94" s="46"/>
      <c r="M94" s="444"/>
      <c r="N94" s="34"/>
      <c r="O94" s="169"/>
      <c r="P94" s="354"/>
      <c r="Q94" s="357">
        <f t="shared" si="0"/>
        <v>2</v>
      </c>
      <c r="R94" s="357">
        <v>0</v>
      </c>
      <c r="S94" s="357">
        <v>2</v>
      </c>
      <c r="T94" s="357">
        <v>0</v>
      </c>
      <c r="U94" s="357">
        <v>1</v>
      </c>
      <c r="V94" s="357">
        <v>0</v>
      </c>
      <c r="W94" s="357">
        <v>1</v>
      </c>
      <c r="X94" s="455" t="s">
        <v>719</v>
      </c>
      <c r="Y94" s="358"/>
      <c r="Z94" s="357">
        <v>9122</v>
      </c>
      <c r="AB94" s="29">
        <v>8</v>
      </c>
    </row>
    <row r="95" spans="1:28" s="13" customFormat="1" ht="20.100000000000001" customHeight="1">
      <c r="A95" s="179"/>
      <c r="B95" s="181"/>
      <c r="C95" s="63"/>
      <c r="D95" s="40"/>
      <c r="E95" s="444"/>
      <c r="F95" s="34"/>
      <c r="G95" s="46"/>
      <c r="H95" s="46"/>
      <c r="I95" s="444"/>
      <c r="J95" s="34"/>
      <c r="K95" s="46"/>
      <c r="L95" s="46"/>
      <c r="M95" s="444"/>
      <c r="N95" s="34"/>
      <c r="O95" s="169"/>
      <c r="P95" s="354"/>
      <c r="Q95" s="357"/>
      <c r="R95" s="357"/>
      <c r="S95" s="357"/>
      <c r="T95" s="357"/>
      <c r="U95" s="357"/>
      <c r="V95" s="357">
        <v>0</v>
      </c>
      <c r="W95" s="357">
        <v>2</v>
      </c>
      <c r="X95" s="455" t="s">
        <v>65</v>
      </c>
      <c r="Y95" s="358"/>
      <c r="Z95" s="357">
        <v>9107</v>
      </c>
      <c r="AB95" s="29"/>
    </row>
    <row r="96" spans="1:28" s="13" customFormat="1" ht="20.100000000000001" customHeight="1">
      <c r="A96" s="179"/>
      <c r="B96" s="181"/>
      <c r="C96" s="63"/>
      <c r="D96" s="40"/>
      <c r="E96" s="444"/>
      <c r="F96" s="34"/>
      <c r="G96" s="46"/>
      <c r="H96" s="46"/>
      <c r="I96" s="444"/>
      <c r="J96" s="34"/>
      <c r="K96" s="46"/>
      <c r="L96" s="46"/>
      <c r="M96" s="444"/>
      <c r="N96" s="34"/>
      <c r="O96" s="169"/>
      <c r="P96" s="354"/>
      <c r="Q96" s="357"/>
      <c r="R96" s="357"/>
      <c r="S96" s="357"/>
      <c r="T96" s="357"/>
      <c r="U96" s="357"/>
      <c r="V96" s="357"/>
      <c r="W96" s="357"/>
      <c r="X96" s="358"/>
      <c r="Y96" s="358"/>
      <c r="Z96" s="357"/>
      <c r="AB96" s="29"/>
    </row>
    <row r="97" spans="1:28" s="13" customFormat="1" ht="20.100000000000001" customHeight="1">
      <c r="A97" s="179"/>
      <c r="B97" s="181"/>
      <c r="C97" s="63"/>
      <c r="D97" s="40"/>
      <c r="E97" s="444"/>
      <c r="F97" s="34"/>
      <c r="G97" s="46"/>
      <c r="H97" s="46"/>
      <c r="I97" s="444"/>
      <c r="J97" s="34"/>
      <c r="K97" s="46"/>
      <c r="L97" s="46"/>
      <c r="M97" s="444"/>
      <c r="N97" s="34"/>
      <c r="O97" s="169"/>
      <c r="P97" s="354"/>
      <c r="Q97" s="357"/>
      <c r="R97" s="357"/>
      <c r="S97" s="357"/>
      <c r="T97" s="357"/>
      <c r="U97" s="357"/>
      <c r="V97" s="357"/>
      <c r="W97" s="357"/>
      <c r="X97" s="358"/>
      <c r="Y97" s="358"/>
      <c r="Z97" s="357"/>
      <c r="AB97" s="29"/>
    </row>
    <row r="98" spans="1:28" s="13" customFormat="1" ht="20.100000000000001" customHeight="1">
      <c r="A98" s="179"/>
      <c r="B98" s="181"/>
      <c r="C98" s="63"/>
      <c r="D98" s="40"/>
      <c r="E98" s="444"/>
      <c r="F98" s="34"/>
      <c r="G98" s="46"/>
      <c r="H98" s="46"/>
      <c r="I98" s="444"/>
      <c r="J98" s="34"/>
      <c r="K98" s="46"/>
      <c r="L98" s="46"/>
      <c r="M98" s="444"/>
      <c r="N98" s="34"/>
      <c r="O98" s="169"/>
      <c r="P98" s="354"/>
      <c r="Q98" s="357"/>
      <c r="R98" s="357"/>
      <c r="S98" s="357"/>
      <c r="T98" s="357"/>
      <c r="U98" s="357"/>
      <c r="V98" s="357"/>
      <c r="W98" s="357"/>
      <c r="X98" s="358"/>
      <c r="Y98" s="358"/>
      <c r="Z98" s="357"/>
      <c r="AB98" s="29"/>
    </row>
    <row r="99" spans="1:28" s="13" customFormat="1" ht="20.100000000000001" customHeight="1">
      <c r="A99" s="179"/>
      <c r="B99" s="181"/>
      <c r="C99" s="63"/>
      <c r="D99" s="40"/>
      <c r="E99" s="444"/>
      <c r="F99" s="34"/>
      <c r="G99" s="46"/>
      <c r="H99" s="46"/>
      <c r="I99" s="444"/>
      <c r="J99" s="34"/>
      <c r="K99" s="46"/>
      <c r="L99" s="46"/>
      <c r="M99" s="444"/>
      <c r="N99" s="34"/>
      <c r="O99" s="169"/>
      <c r="P99" s="354"/>
      <c r="Q99" s="357"/>
      <c r="R99" s="357"/>
      <c r="S99" s="357"/>
      <c r="T99" s="357"/>
      <c r="U99" s="357"/>
      <c r="V99" s="357"/>
      <c r="W99" s="357"/>
      <c r="X99" s="358"/>
      <c r="Y99" s="358"/>
      <c r="Z99" s="357"/>
      <c r="AB99" s="29"/>
    </row>
    <row r="100" spans="1:28" s="13" customFormat="1" ht="20.100000000000001" customHeight="1">
      <c r="A100" s="179"/>
      <c r="B100" s="181"/>
      <c r="C100" s="63"/>
      <c r="D100" s="40"/>
      <c r="E100" s="444"/>
      <c r="F100" s="34"/>
      <c r="G100" s="46"/>
      <c r="H100" s="46"/>
      <c r="I100" s="444"/>
      <c r="J100" s="34"/>
      <c r="K100" s="46"/>
      <c r="L100" s="46"/>
      <c r="M100" s="444"/>
      <c r="N100" s="34"/>
      <c r="O100" s="169"/>
      <c r="P100" s="354"/>
      <c r="Q100" s="357"/>
      <c r="R100" s="357"/>
      <c r="S100" s="357"/>
      <c r="T100" s="357"/>
      <c r="U100" s="357"/>
      <c r="V100" s="357"/>
      <c r="W100" s="357"/>
      <c r="X100" s="358"/>
      <c r="Y100" s="358"/>
      <c r="Z100" s="357"/>
      <c r="AB100" s="29"/>
    </row>
    <row r="101" spans="1:28" s="13" customFormat="1" ht="20.100000000000001" customHeight="1">
      <c r="A101" s="179"/>
      <c r="B101" s="181"/>
      <c r="C101" s="63"/>
      <c r="D101" s="40"/>
      <c r="E101" s="444"/>
      <c r="F101" s="34"/>
      <c r="G101" s="46"/>
      <c r="H101" s="46"/>
      <c r="I101" s="444"/>
      <c r="J101" s="34"/>
      <c r="K101" s="46"/>
      <c r="L101" s="46"/>
      <c r="M101" s="444"/>
      <c r="N101" s="34"/>
      <c r="O101" s="169"/>
      <c r="P101" s="354"/>
      <c r="Q101" s="357"/>
      <c r="R101" s="357"/>
      <c r="S101" s="357"/>
      <c r="T101" s="357"/>
      <c r="U101" s="357"/>
      <c r="V101" s="357"/>
      <c r="W101" s="357"/>
      <c r="X101" s="358"/>
      <c r="Y101" s="358"/>
      <c r="Z101" s="357"/>
      <c r="AB101" s="29"/>
    </row>
    <row r="102" spans="1:28" s="13" customFormat="1" ht="20.100000000000001" customHeight="1">
      <c r="A102" s="179"/>
      <c r="B102" s="181"/>
      <c r="C102" s="63"/>
      <c r="D102" s="40"/>
      <c r="E102" s="444"/>
      <c r="F102" s="34"/>
      <c r="G102" s="46"/>
      <c r="H102" s="46"/>
      <c r="I102" s="444"/>
      <c r="J102" s="34"/>
      <c r="K102" s="46"/>
      <c r="L102" s="46"/>
      <c r="M102" s="444"/>
      <c r="N102" s="34"/>
      <c r="O102" s="169"/>
      <c r="P102" s="354"/>
      <c r="Q102" s="357"/>
      <c r="R102" s="357"/>
      <c r="S102" s="357"/>
      <c r="T102" s="357"/>
      <c r="U102" s="357"/>
      <c r="V102" s="357"/>
      <c r="W102" s="357"/>
      <c r="X102" s="358"/>
      <c r="Y102" s="358"/>
      <c r="Z102" s="357"/>
      <c r="AB102" s="29"/>
    </row>
    <row r="103" spans="1:28" s="13" customFormat="1" ht="20.100000000000001" customHeight="1">
      <c r="A103" s="21"/>
      <c r="B103" s="21"/>
      <c r="C103" s="21"/>
      <c r="D103" s="21"/>
      <c r="E103" s="52"/>
      <c r="F103" s="53"/>
      <c r="G103" s="53"/>
      <c r="H103" s="949"/>
      <c r="I103" s="949"/>
      <c r="J103" s="949"/>
      <c r="K103" s="949"/>
      <c r="L103" s="950" t="s">
        <v>253</v>
      </c>
      <c r="M103" s="950"/>
      <c r="N103" s="950"/>
      <c r="O103" s="427">
        <v>2</v>
      </c>
      <c r="P103" s="112" t="s">
        <v>47</v>
      </c>
      <c r="Q103" s="450"/>
      <c r="R103" s="450"/>
      <c r="S103" s="450"/>
      <c r="T103" s="450"/>
      <c r="U103" s="903" t="s">
        <v>294</v>
      </c>
      <c r="V103" s="903" t="s">
        <v>294</v>
      </c>
      <c r="W103" s="903"/>
      <c r="X103" s="903"/>
      <c r="Y103" s="903"/>
      <c r="Z103" s="903"/>
      <c r="AB103" s="29"/>
    </row>
    <row r="104" spans="1:28" s="13" customFormat="1" ht="20.100000000000001" customHeight="1">
      <c r="A104" s="734" t="s">
        <v>451</v>
      </c>
      <c r="B104" s="736"/>
      <c r="C104" s="908" t="s">
        <v>285</v>
      </c>
      <c r="D104" s="909"/>
      <c r="E104" s="906" t="s">
        <v>252</v>
      </c>
      <c r="F104" s="907"/>
      <c r="G104" s="906" t="s">
        <v>251</v>
      </c>
      <c r="H104" s="907"/>
      <c r="I104" s="906" t="s">
        <v>250</v>
      </c>
      <c r="J104" s="907"/>
      <c r="K104" s="906" t="s">
        <v>249</v>
      </c>
      <c r="L104" s="907"/>
      <c r="M104" s="906" t="s">
        <v>248</v>
      </c>
      <c r="N104" s="907"/>
      <c r="O104" s="917" t="s">
        <v>497</v>
      </c>
      <c r="P104" s="914"/>
      <c r="Q104" s="906" t="s">
        <v>441</v>
      </c>
      <c r="R104" s="919"/>
      <c r="S104" s="919"/>
      <c r="T104" s="907"/>
      <c r="U104" s="906" t="s">
        <v>13</v>
      </c>
      <c r="V104" s="907"/>
      <c r="W104" s="912" t="s">
        <v>13</v>
      </c>
      <c r="X104" s="726" t="s">
        <v>3</v>
      </c>
      <c r="Y104" s="726" t="s">
        <v>706</v>
      </c>
      <c r="Z104" s="914" t="s">
        <v>48</v>
      </c>
      <c r="AB104" s="29"/>
    </row>
    <row r="105" spans="1:28" s="13" customFormat="1" ht="20.100000000000001" customHeight="1">
      <c r="A105" s="413" t="s">
        <v>453</v>
      </c>
      <c r="B105" s="413" t="s">
        <v>452</v>
      </c>
      <c r="C105" s="910"/>
      <c r="D105" s="911"/>
      <c r="E105" s="424" t="s">
        <v>289</v>
      </c>
      <c r="F105" s="424" t="s">
        <v>288</v>
      </c>
      <c r="G105" s="424" t="s">
        <v>289</v>
      </c>
      <c r="H105" s="424" t="s">
        <v>288</v>
      </c>
      <c r="I105" s="424" t="s">
        <v>289</v>
      </c>
      <c r="J105" s="424" t="s">
        <v>288</v>
      </c>
      <c r="K105" s="424" t="s">
        <v>289</v>
      </c>
      <c r="L105" s="424" t="s">
        <v>288</v>
      </c>
      <c r="M105" s="424" t="s">
        <v>289</v>
      </c>
      <c r="N105" s="424" t="s">
        <v>288</v>
      </c>
      <c r="O105" s="918"/>
      <c r="P105" s="905"/>
      <c r="Q105" s="424" t="s">
        <v>443</v>
      </c>
      <c r="R105" s="424" t="s">
        <v>442</v>
      </c>
      <c r="S105" s="424" t="s">
        <v>81</v>
      </c>
      <c r="T105" s="424" t="s">
        <v>82</v>
      </c>
      <c r="U105" s="424" t="s">
        <v>81</v>
      </c>
      <c r="V105" s="424" t="s">
        <v>82</v>
      </c>
      <c r="W105" s="913"/>
      <c r="X105" s="733"/>
      <c r="Y105" s="733"/>
      <c r="Z105" s="905"/>
      <c r="AB105" s="29"/>
    </row>
    <row r="106" spans="1:28" s="13" customFormat="1" ht="20.100000000000001" customHeight="1">
      <c r="A106" s="179"/>
      <c r="B106" s="181"/>
      <c r="C106" s="63"/>
      <c r="D106" s="40"/>
      <c r="E106" s="444"/>
      <c r="F106" s="34"/>
      <c r="G106" s="46"/>
      <c r="H106" s="46"/>
      <c r="I106" s="444"/>
      <c r="J106" s="34"/>
      <c r="K106" s="46"/>
      <c r="L106" s="46"/>
      <c r="M106" s="444"/>
      <c r="N106" s="34"/>
      <c r="O106" s="169"/>
      <c r="P106" s="354"/>
      <c r="Q106" s="357"/>
      <c r="R106" s="357"/>
      <c r="S106" s="357"/>
      <c r="T106" s="357"/>
      <c r="U106" s="357">
        <v>2</v>
      </c>
      <c r="V106" s="357">
        <v>1</v>
      </c>
      <c r="W106" s="357">
        <v>3</v>
      </c>
      <c r="X106" s="455" t="s">
        <v>720</v>
      </c>
      <c r="Y106" s="358"/>
      <c r="Z106" s="357">
        <v>4079</v>
      </c>
      <c r="AB106" s="29"/>
    </row>
    <row r="107" spans="1:28" s="13" customFormat="1" ht="20.100000000000001" customHeight="1">
      <c r="A107" s="179"/>
      <c r="B107" s="181"/>
      <c r="C107" s="63"/>
      <c r="D107" s="40"/>
      <c r="E107" s="444"/>
      <c r="F107" s="34"/>
      <c r="G107" s="46"/>
      <c r="H107" s="46"/>
      <c r="I107" s="444"/>
      <c r="J107" s="34"/>
      <c r="K107" s="46"/>
      <c r="L107" s="46"/>
      <c r="M107" s="444"/>
      <c r="N107" s="34"/>
      <c r="O107" s="169"/>
      <c r="P107" s="354"/>
      <c r="Q107" s="357"/>
      <c r="R107" s="357"/>
      <c r="S107" s="357"/>
      <c r="T107" s="357"/>
      <c r="U107" s="357">
        <v>0</v>
      </c>
      <c r="V107" s="357">
        <v>2</v>
      </c>
      <c r="W107" s="357">
        <v>2</v>
      </c>
      <c r="X107" s="455" t="s">
        <v>73</v>
      </c>
      <c r="Y107" s="358"/>
      <c r="Z107" s="357">
        <v>4077</v>
      </c>
      <c r="AB107" s="29"/>
    </row>
    <row r="108" spans="1:28" s="13" customFormat="1" ht="20.100000000000001" customHeight="1">
      <c r="A108" s="179"/>
      <c r="B108" s="181"/>
      <c r="C108" s="63"/>
      <c r="D108" s="40"/>
      <c r="E108" s="444"/>
      <c r="F108" s="34"/>
      <c r="G108" s="46"/>
      <c r="H108" s="46"/>
      <c r="I108" s="444"/>
      <c r="J108" s="34"/>
      <c r="K108" s="46"/>
      <c r="L108" s="46"/>
      <c r="M108" s="444"/>
      <c r="N108" s="34"/>
      <c r="O108" s="169"/>
      <c r="P108" s="354"/>
      <c r="Q108" s="357"/>
      <c r="R108" s="357"/>
      <c r="S108" s="357"/>
      <c r="T108" s="357"/>
      <c r="U108" s="357">
        <v>0</v>
      </c>
      <c r="V108" s="357">
        <v>2</v>
      </c>
      <c r="W108" s="357">
        <v>2</v>
      </c>
      <c r="X108" s="455" t="s">
        <v>714</v>
      </c>
      <c r="Y108" s="358"/>
      <c r="Z108" s="357">
        <v>9102</v>
      </c>
      <c r="AB108" s="29"/>
    </row>
    <row r="109" spans="1:28" s="13" customFormat="1" ht="20.100000000000001" customHeight="1">
      <c r="A109" s="179"/>
      <c r="B109" s="181"/>
      <c r="C109" s="63"/>
      <c r="D109" s="40"/>
      <c r="E109" s="444"/>
      <c r="F109" s="34"/>
      <c r="G109" s="46"/>
      <c r="H109" s="46"/>
      <c r="I109" s="444"/>
      <c r="J109" s="34"/>
      <c r="K109" s="46"/>
      <c r="L109" s="46"/>
      <c r="M109" s="444"/>
      <c r="N109" s="34"/>
      <c r="O109" s="169"/>
      <c r="P109" s="354"/>
      <c r="Q109" s="357"/>
      <c r="R109" s="357"/>
      <c r="S109" s="357"/>
      <c r="T109" s="357"/>
      <c r="U109" s="357">
        <v>0</v>
      </c>
      <c r="V109" s="357">
        <v>3</v>
      </c>
      <c r="W109" s="357">
        <v>3</v>
      </c>
      <c r="X109" s="455" t="s">
        <v>713</v>
      </c>
      <c r="Y109" s="358"/>
      <c r="Z109" s="357">
        <v>9101</v>
      </c>
      <c r="AB109" s="29"/>
    </row>
    <row r="110" spans="1:28" s="13" customFormat="1" ht="20.100000000000001" customHeight="1">
      <c r="A110" s="179"/>
      <c r="B110" s="181"/>
      <c r="C110" s="63"/>
      <c r="D110" s="40"/>
      <c r="E110" s="444"/>
      <c r="F110" s="34"/>
      <c r="G110" s="46"/>
      <c r="H110" s="46"/>
      <c r="I110" s="444"/>
      <c r="J110" s="34"/>
      <c r="K110" s="46"/>
      <c r="L110" s="46"/>
      <c r="M110" s="444"/>
      <c r="N110" s="34"/>
      <c r="O110" s="169"/>
      <c r="P110" s="354"/>
      <c r="Q110" s="357"/>
      <c r="R110" s="357"/>
      <c r="S110" s="357"/>
      <c r="T110" s="357"/>
      <c r="U110" s="357">
        <v>0</v>
      </c>
      <c r="V110" s="357">
        <v>2</v>
      </c>
      <c r="W110" s="357">
        <v>2</v>
      </c>
      <c r="X110" s="455" t="s">
        <v>500</v>
      </c>
      <c r="Y110" s="358"/>
      <c r="Z110" s="357">
        <v>4063</v>
      </c>
      <c r="AB110" s="29"/>
    </row>
    <row r="111" spans="1:28" s="13" customFormat="1" ht="20.100000000000001" customHeight="1">
      <c r="A111" s="179"/>
      <c r="B111" s="181"/>
      <c r="C111" s="63"/>
      <c r="D111" s="40"/>
      <c r="E111" s="444"/>
      <c r="F111" s="34"/>
      <c r="G111" s="46"/>
      <c r="H111" s="46"/>
      <c r="I111" s="444"/>
      <c r="J111" s="34"/>
      <c r="K111" s="46"/>
      <c r="L111" s="46"/>
      <c r="M111" s="444"/>
      <c r="N111" s="34"/>
      <c r="O111" s="169"/>
      <c r="P111" s="354"/>
      <c r="Q111" s="357"/>
      <c r="R111" s="357"/>
      <c r="S111" s="357"/>
      <c r="T111" s="357"/>
      <c r="U111" s="357">
        <v>1</v>
      </c>
      <c r="V111" s="357">
        <v>1</v>
      </c>
      <c r="W111" s="357">
        <v>2</v>
      </c>
      <c r="X111" s="455" t="s">
        <v>721</v>
      </c>
      <c r="Y111" s="358"/>
      <c r="Z111" s="357">
        <v>4061</v>
      </c>
      <c r="AB111" s="29"/>
    </row>
    <row r="112" spans="1:28" s="13" customFormat="1" ht="20.100000000000001" customHeight="1">
      <c r="A112" s="179"/>
      <c r="B112" s="181"/>
      <c r="C112" s="63"/>
      <c r="D112" s="40"/>
      <c r="E112" s="444"/>
      <c r="F112" s="34"/>
      <c r="G112" s="46"/>
      <c r="H112" s="46"/>
      <c r="I112" s="444"/>
      <c r="J112" s="34"/>
      <c r="K112" s="46"/>
      <c r="L112" s="46"/>
      <c r="M112" s="444"/>
      <c r="N112" s="34"/>
      <c r="O112" s="169"/>
      <c r="P112" s="354"/>
      <c r="Q112" s="357"/>
      <c r="R112" s="357"/>
      <c r="S112" s="357"/>
      <c r="T112" s="357"/>
      <c r="U112" s="357">
        <v>0</v>
      </c>
      <c r="V112" s="357">
        <v>2</v>
      </c>
      <c r="W112" s="357">
        <v>2</v>
      </c>
      <c r="X112" s="455" t="s">
        <v>501</v>
      </c>
      <c r="Y112" s="358"/>
      <c r="Z112" s="357">
        <v>4073</v>
      </c>
      <c r="AB112" s="29"/>
    </row>
    <row r="113" spans="1:28" s="13" customFormat="1" ht="20.100000000000001" customHeight="1">
      <c r="A113" s="179"/>
      <c r="B113" s="181"/>
      <c r="C113" s="63"/>
      <c r="D113" s="40"/>
      <c r="E113" s="444"/>
      <c r="F113" s="34"/>
      <c r="G113" s="46"/>
      <c r="H113" s="46"/>
      <c r="I113" s="444"/>
      <c r="J113" s="34"/>
      <c r="K113" s="46"/>
      <c r="L113" s="46"/>
      <c r="M113" s="444"/>
      <c r="N113" s="34"/>
      <c r="O113" s="169"/>
      <c r="P113" s="354"/>
      <c r="Q113" s="357"/>
      <c r="R113" s="357"/>
      <c r="S113" s="357"/>
      <c r="T113" s="357"/>
      <c r="U113" s="357">
        <v>1</v>
      </c>
      <c r="V113" s="357">
        <v>1</v>
      </c>
      <c r="W113" s="357">
        <v>2</v>
      </c>
      <c r="X113" s="455" t="s">
        <v>722</v>
      </c>
      <c r="Y113" s="358"/>
      <c r="Z113" s="357">
        <v>4065</v>
      </c>
      <c r="AB113" s="29"/>
    </row>
    <row r="114" spans="1:28" s="13" customFormat="1" ht="20.100000000000001" customHeight="1">
      <c r="A114" s="179"/>
      <c r="B114" s="181"/>
      <c r="C114" s="63"/>
      <c r="D114" s="40"/>
      <c r="E114" s="444"/>
      <c r="F114" s="34"/>
      <c r="G114" s="46"/>
      <c r="H114" s="46"/>
      <c r="I114" s="444"/>
      <c r="J114" s="34"/>
      <c r="K114" s="46"/>
      <c r="L114" s="46"/>
      <c r="M114" s="444"/>
      <c r="N114" s="34"/>
      <c r="O114" s="169"/>
      <c r="P114" s="354"/>
      <c r="Q114" s="357"/>
      <c r="R114" s="357"/>
      <c r="S114" s="357"/>
      <c r="T114" s="357"/>
      <c r="U114" s="357">
        <v>0</v>
      </c>
      <c r="V114" s="357">
        <v>2</v>
      </c>
      <c r="W114" s="357">
        <v>2</v>
      </c>
      <c r="X114" s="455" t="s">
        <v>123</v>
      </c>
      <c r="Y114" s="358"/>
      <c r="Z114" s="357">
        <v>4062</v>
      </c>
      <c r="AB114" s="29"/>
    </row>
    <row r="115" spans="1:28" s="13" customFormat="1" ht="20.100000000000001" customHeight="1">
      <c r="A115" s="179"/>
      <c r="B115" s="181"/>
      <c r="C115" s="63"/>
      <c r="D115" s="40"/>
      <c r="E115" s="444"/>
      <c r="F115" s="34"/>
      <c r="G115" s="46"/>
      <c r="H115" s="46"/>
      <c r="I115" s="444"/>
      <c r="J115" s="34"/>
      <c r="K115" s="46"/>
      <c r="L115" s="46"/>
      <c r="M115" s="444"/>
      <c r="N115" s="34"/>
      <c r="O115" s="169"/>
      <c r="P115" s="354"/>
      <c r="Q115" s="357"/>
      <c r="R115" s="357"/>
      <c r="S115" s="357"/>
      <c r="T115" s="357"/>
      <c r="U115" s="357"/>
      <c r="V115" s="357"/>
      <c r="W115" s="357"/>
      <c r="X115" s="358"/>
      <c r="Y115" s="358"/>
      <c r="Z115" s="357"/>
      <c r="AB115" s="29"/>
    </row>
    <row r="116" spans="1:28" s="13" customFormat="1" ht="20.100000000000001" customHeight="1">
      <c r="A116" s="179"/>
      <c r="B116" s="181"/>
      <c r="C116" s="63"/>
      <c r="D116" s="40"/>
      <c r="E116" s="444"/>
      <c r="F116" s="34"/>
      <c r="G116" s="46"/>
      <c r="H116" s="46"/>
      <c r="I116" s="444"/>
      <c r="J116" s="34"/>
      <c r="K116" s="46"/>
      <c r="L116" s="46"/>
      <c r="M116" s="444"/>
      <c r="N116" s="34"/>
      <c r="O116" s="169"/>
      <c r="P116" s="354"/>
      <c r="Q116" s="357"/>
      <c r="R116" s="357"/>
      <c r="S116" s="357"/>
      <c r="T116" s="357"/>
      <c r="U116" s="357"/>
      <c r="V116" s="357"/>
      <c r="W116" s="357"/>
      <c r="X116" s="358"/>
      <c r="Y116" s="358"/>
      <c r="Z116" s="357"/>
      <c r="AB116" s="29"/>
    </row>
    <row r="117" spans="1:28" s="13" customFormat="1" ht="20.100000000000001" customHeight="1">
      <c r="A117" s="179"/>
      <c r="B117" s="181"/>
      <c r="C117" s="63"/>
      <c r="D117" s="40"/>
      <c r="E117" s="444"/>
      <c r="F117" s="34"/>
      <c r="G117" s="46"/>
      <c r="H117" s="46"/>
      <c r="I117" s="444"/>
      <c r="J117" s="34"/>
      <c r="K117" s="46"/>
      <c r="L117" s="46"/>
      <c r="M117" s="444"/>
      <c r="N117" s="34"/>
      <c r="O117" s="169"/>
      <c r="P117" s="124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B117" s="29">
        <v>9</v>
      </c>
    </row>
    <row r="118" spans="1:28" s="13" customFormat="1" ht="20.100000000000001" customHeight="1">
      <c r="A118" s="179"/>
      <c r="B118" s="181"/>
      <c r="C118" s="63"/>
      <c r="D118" s="40"/>
      <c r="E118" s="444"/>
      <c r="F118" s="34"/>
      <c r="G118" s="46"/>
      <c r="H118" s="46"/>
      <c r="I118" s="444"/>
      <c r="J118" s="34"/>
      <c r="K118" s="46"/>
      <c r="L118" s="46"/>
      <c r="M118" s="444"/>
      <c r="N118" s="34"/>
      <c r="O118" s="169"/>
      <c r="P118" s="124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B118" s="29">
        <v>10</v>
      </c>
    </row>
    <row r="119" spans="1:28" s="13" customFormat="1" ht="20.100000000000001" customHeight="1">
      <c r="A119" s="181"/>
      <c r="B119" s="181"/>
      <c r="C119" s="63"/>
      <c r="D119" s="40"/>
      <c r="E119" s="444"/>
      <c r="F119" s="34"/>
      <c r="G119" s="46"/>
      <c r="H119" s="46"/>
      <c r="I119" s="444"/>
      <c r="J119" s="34"/>
      <c r="K119" s="46"/>
      <c r="L119" s="46"/>
      <c r="M119" s="444"/>
      <c r="N119" s="34"/>
      <c r="O119" s="169"/>
      <c r="P119" s="124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B119" s="29">
        <v>11</v>
      </c>
    </row>
    <row r="120" spans="1:28" s="13" customFormat="1" ht="20.100000000000001" customHeight="1">
      <c r="A120" s="181"/>
      <c r="B120" s="181"/>
      <c r="C120" s="39"/>
      <c r="D120" s="40"/>
      <c r="E120" s="444"/>
      <c r="F120" s="34"/>
      <c r="G120" s="46"/>
      <c r="H120" s="46"/>
      <c r="I120" s="444"/>
      <c r="J120" s="34"/>
      <c r="K120" s="46"/>
      <c r="L120" s="46"/>
      <c r="M120" s="444"/>
      <c r="N120" s="34"/>
      <c r="O120" s="169"/>
      <c r="P120" s="124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B120" s="29">
        <v>12</v>
      </c>
    </row>
    <row r="121" spans="1:28" s="13" customFormat="1" ht="20.100000000000001" customHeight="1">
      <c r="A121" s="181"/>
      <c r="B121" s="181"/>
      <c r="C121" s="63"/>
      <c r="D121" s="40"/>
      <c r="E121" s="444"/>
      <c r="F121" s="34"/>
      <c r="G121" s="46"/>
      <c r="H121" s="46"/>
      <c r="I121" s="444"/>
      <c r="J121" s="34"/>
      <c r="K121" s="46"/>
      <c r="L121" s="46"/>
      <c r="M121" s="444"/>
      <c r="N121" s="34"/>
      <c r="O121" s="169"/>
      <c r="P121" s="124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B121" s="29">
        <v>13</v>
      </c>
    </row>
    <row r="122" spans="1:28" s="13" customFormat="1" ht="20.100000000000001" customHeight="1">
      <c r="A122" s="181"/>
      <c r="B122" s="181"/>
      <c r="C122" s="63"/>
      <c r="D122" s="40"/>
      <c r="E122" s="444"/>
      <c r="F122" s="34"/>
      <c r="G122" s="46"/>
      <c r="H122" s="46"/>
      <c r="I122" s="444"/>
      <c r="J122" s="34"/>
      <c r="K122" s="46"/>
      <c r="L122" s="46"/>
      <c r="M122" s="444"/>
      <c r="N122" s="34"/>
      <c r="O122" s="169"/>
      <c r="P122" s="124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B122" s="29">
        <v>14</v>
      </c>
    </row>
    <row r="123" spans="1:28" s="3" customFormat="1" ht="32.25">
      <c r="A123" s="21"/>
      <c r="B123" s="21"/>
      <c r="C123" s="21"/>
      <c r="D123" s="21"/>
      <c r="E123" s="52"/>
      <c r="F123" s="53"/>
      <c r="G123" s="53"/>
      <c r="H123" s="931"/>
      <c r="I123" s="931"/>
      <c r="J123" s="931"/>
      <c r="K123" s="931"/>
      <c r="L123" s="933" t="s">
        <v>253</v>
      </c>
      <c r="M123" s="933"/>
      <c r="N123" s="933"/>
      <c r="O123" s="427">
        <v>3</v>
      </c>
      <c r="P123" s="112" t="s">
        <v>47</v>
      </c>
      <c r="Q123" s="450"/>
      <c r="R123" s="450"/>
      <c r="S123" s="450"/>
      <c r="T123" s="450"/>
      <c r="U123" s="926" t="s">
        <v>294</v>
      </c>
      <c r="V123" s="926" t="s">
        <v>294</v>
      </c>
      <c r="W123" s="926"/>
      <c r="X123" s="926"/>
      <c r="Y123" s="926"/>
      <c r="Z123" s="926"/>
      <c r="AB123" s="27"/>
    </row>
    <row r="124" spans="1:28" s="3" customFormat="1" ht="20.100000000000001" customHeight="1">
      <c r="A124" s="733" t="s">
        <v>451</v>
      </c>
      <c r="B124" s="733"/>
      <c r="C124" s="733" t="s">
        <v>285</v>
      </c>
      <c r="D124" s="733"/>
      <c r="E124" s="913" t="s">
        <v>252</v>
      </c>
      <c r="F124" s="913"/>
      <c r="G124" s="913" t="s">
        <v>251</v>
      </c>
      <c r="H124" s="913"/>
      <c r="I124" s="913" t="s">
        <v>250</v>
      </c>
      <c r="J124" s="913"/>
      <c r="K124" s="913" t="s">
        <v>249</v>
      </c>
      <c r="L124" s="913"/>
      <c r="M124" s="913" t="s">
        <v>248</v>
      </c>
      <c r="N124" s="913"/>
      <c r="O124" s="921" t="s">
        <v>497</v>
      </c>
      <c r="P124" s="904"/>
      <c r="Q124" s="913" t="s">
        <v>441</v>
      </c>
      <c r="R124" s="913"/>
      <c r="S124" s="913"/>
      <c r="T124" s="913"/>
      <c r="U124" s="913" t="s">
        <v>13</v>
      </c>
      <c r="V124" s="913"/>
      <c r="W124" s="913" t="s">
        <v>13</v>
      </c>
      <c r="X124" s="733" t="s">
        <v>3</v>
      </c>
      <c r="Y124" s="726" t="s">
        <v>706</v>
      </c>
      <c r="Z124" s="904" t="s">
        <v>48</v>
      </c>
      <c r="AB124" s="27"/>
    </row>
    <row r="125" spans="1:28" s="3" customFormat="1" ht="20.100000000000001" customHeight="1">
      <c r="A125" s="413" t="s">
        <v>453</v>
      </c>
      <c r="B125" s="413" t="s">
        <v>452</v>
      </c>
      <c r="C125" s="722"/>
      <c r="D125" s="722"/>
      <c r="E125" s="424" t="s">
        <v>289</v>
      </c>
      <c r="F125" s="424" t="s">
        <v>288</v>
      </c>
      <c r="G125" s="424" t="s">
        <v>289</v>
      </c>
      <c r="H125" s="424" t="s">
        <v>288</v>
      </c>
      <c r="I125" s="424" t="s">
        <v>289</v>
      </c>
      <c r="J125" s="424" t="s">
        <v>288</v>
      </c>
      <c r="K125" s="424" t="s">
        <v>289</v>
      </c>
      <c r="L125" s="424" t="s">
        <v>288</v>
      </c>
      <c r="M125" s="424" t="s">
        <v>289</v>
      </c>
      <c r="N125" s="424" t="s">
        <v>288</v>
      </c>
      <c r="O125" s="918"/>
      <c r="P125" s="905"/>
      <c r="Q125" s="424" t="s">
        <v>443</v>
      </c>
      <c r="R125" s="424" t="s">
        <v>442</v>
      </c>
      <c r="S125" s="424" t="s">
        <v>81</v>
      </c>
      <c r="T125" s="424" t="s">
        <v>82</v>
      </c>
      <c r="U125" s="424" t="s">
        <v>81</v>
      </c>
      <c r="V125" s="424" t="s">
        <v>82</v>
      </c>
      <c r="W125" s="922"/>
      <c r="X125" s="722"/>
      <c r="Y125" s="733"/>
      <c r="Z125" s="905"/>
    </row>
    <row r="126" spans="1:28" s="13" customFormat="1" ht="20.100000000000001" customHeight="1">
      <c r="A126" s="179"/>
      <c r="B126" s="181"/>
      <c r="C126" s="63"/>
      <c r="D126" s="40" t="s">
        <v>286</v>
      </c>
      <c r="E126" s="444"/>
      <c r="F126" s="34"/>
      <c r="G126" s="46"/>
      <c r="H126" s="46"/>
      <c r="I126" s="444"/>
      <c r="J126" s="34"/>
      <c r="K126" s="46"/>
      <c r="L126" s="46"/>
      <c r="M126" s="444"/>
      <c r="N126" s="34"/>
      <c r="O126" s="169"/>
      <c r="P126" s="124"/>
      <c r="Q126" s="357">
        <f>R126+S126+T126</f>
        <v>3</v>
      </c>
      <c r="R126" s="357">
        <v>0</v>
      </c>
      <c r="S126" s="357">
        <v>0</v>
      </c>
      <c r="T126" s="357">
        <v>3</v>
      </c>
      <c r="U126" s="357">
        <v>0</v>
      </c>
      <c r="V126" s="357">
        <v>3</v>
      </c>
      <c r="W126" s="357">
        <v>3</v>
      </c>
      <c r="X126" s="455" t="s">
        <v>244</v>
      </c>
      <c r="Y126" s="358"/>
      <c r="Z126" s="357">
        <v>4080</v>
      </c>
      <c r="AB126" s="29">
        <v>1</v>
      </c>
    </row>
    <row r="127" spans="1:28" s="13" customFormat="1" ht="20.100000000000001" customHeight="1">
      <c r="A127" s="179"/>
      <c r="B127" s="181"/>
      <c r="C127" s="63"/>
      <c r="D127" s="40" t="s">
        <v>286</v>
      </c>
      <c r="E127" s="444"/>
      <c r="F127" s="34"/>
      <c r="G127" s="46"/>
      <c r="H127" s="46"/>
      <c r="I127" s="444"/>
      <c r="J127" s="34"/>
      <c r="K127" s="46"/>
      <c r="L127" s="46"/>
      <c r="M127" s="444"/>
      <c r="N127" s="34"/>
      <c r="O127" s="169"/>
      <c r="P127" s="124"/>
      <c r="Q127" s="357">
        <f t="shared" ref="Q127:Q134" si="1">R127+S127+T127</f>
        <v>2</v>
      </c>
      <c r="R127" s="357">
        <v>0</v>
      </c>
      <c r="S127" s="357">
        <v>0</v>
      </c>
      <c r="T127" s="357">
        <v>2</v>
      </c>
      <c r="U127" s="357">
        <v>0</v>
      </c>
      <c r="V127" s="357">
        <v>2</v>
      </c>
      <c r="W127" s="357">
        <v>2</v>
      </c>
      <c r="X127" s="455" t="s">
        <v>33</v>
      </c>
      <c r="Y127" s="358"/>
      <c r="Z127" s="357">
        <v>4064</v>
      </c>
      <c r="AB127" s="29">
        <v>2</v>
      </c>
    </row>
    <row r="128" spans="1:28" s="13" customFormat="1" ht="20.100000000000001" customHeight="1">
      <c r="A128" s="179"/>
      <c r="B128" s="181"/>
      <c r="C128" s="63"/>
      <c r="D128" s="40" t="s">
        <v>286</v>
      </c>
      <c r="E128" s="444"/>
      <c r="F128" s="34"/>
      <c r="G128" s="46"/>
      <c r="H128" s="46"/>
      <c r="I128" s="444"/>
      <c r="J128" s="34"/>
      <c r="K128" s="46"/>
      <c r="L128" s="46"/>
      <c r="M128" s="444"/>
      <c r="N128" s="34"/>
      <c r="O128" s="169"/>
      <c r="P128" s="124"/>
      <c r="Q128" s="357">
        <f t="shared" si="1"/>
        <v>2</v>
      </c>
      <c r="R128" s="357">
        <v>0</v>
      </c>
      <c r="S128" s="357">
        <v>0</v>
      </c>
      <c r="T128" s="357">
        <v>2</v>
      </c>
      <c r="U128" s="357">
        <v>0</v>
      </c>
      <c r="V128" s="357">
        <v>2</v>
      </c>
      <c r="W128" s="357">
        <v>2</v>
      </c>
      <c r="X128" s="455" t="s">
        <v>76</v>
      </c>
      <c r="Y128" s="358"/>
      <c r="Z128" s="357">
        <v>9128</v>
      </c>
      <c r="AB128" s="29">
        <v>3</v>
      </c>
    </row>
    <row r="129" spans="1:28" s="13" customFormat="1" ht="20.100000000000001" customHeight="1">
      <c r="A129" s="179"/>
      <c r="B129" s="181"/>
      <c r="C129" s="63"/>
      <c r="D129" s="40" t="s">
        <v>286</v>
      </c>
      <c r="E129" s="444"/>
      <c r="F129" s="34"/>
      <c r="G129" s="46"/>
      <c r="H129" s="46"/>
      <c r="I129" s="444"/>
      <c r="J129" s="34"/>
      <c r="K129" s="46"/>
      <c r="L129" s="46"/>
      <c r="M129" s="444"/>
      <c r="N129" s="34"/>
      <c r="O129" s="169"/>
      <c r="P129" s="124"/>
      <c r="Q129" s="357">
        <f t="shared" si="1"/>
        <v>2</v>
      </c>
      <c r="R129" s="357">
        <v>0</v>
      </c>
      <c r="S129" s="357">
        <v>0</v>
      </c>
      <c r="T129" s="357">
        <v>2</v>
      </c>
      <c r="U129" s="357">
        <v>0</v>
      </c>
      <c r="V129" s="357">
        <v>2</v>
      </c>
      <c r="W129" s="357">
        <v>2</v>
      </c>
      <c r="X129" s="455" t="s">
        <v>31</v>
      </c>
      <c r="Y129" s="358"/>
      <c r="Z129" s="357">
        <v>4072</v>
      </c>
      <c r="AB129" s="29">
        <v>4</v>
      </c>
    </row>
    <row r="130" spans="1:28" s="13" customFormat="1" ht="20.100000000000001" customHeight="1">
      <c r="A130" s="179"/>
      <c r="B130" s="181"/>
      <c r="C130" s="63"/>
      <c r="D130" s="40" t="s">
        <v>286</v>
      </c>
      <c r="E130" s="444"/>
      <c r="F130" s="34"/>
      <c r="G130" s="46"/>
      <c r="H130" s="46"/>
      <c r="I130" s="444"/>
      <c r="J130" s="34"/>
      <c r="K130" s="46"/>
      <c r="L130" s="46"/>
      <c r="M130" s="444"/>
      <c r="N130" s="34"/>
      <c r="O130" s="169"/>
      <c r="P130" s="124"/>
      <c r="Q130" s="357">
        <f t="shared" si="1"/>
        <v>3</v>
      </c>
      <c r="R130" s="357">
        <v>0</v>
      </c>
      <c r="S130" s="357">
        <v>2</v>
      </c>
      <c r="T130" s="357">
        <v>1</v>
      </c>
      <c r="U130" s="357">
        <v>1</v>
      </c>
      <c r="V130" s="357">
        <v>1</v>
      </c>
      <c r="W130" s="357">
        <v>2</v>
      </c>
      <c r="X130" s="455" t="s">
        <v>32</v>
      </c>
      <c r="Y130" s="358"/>
      <c r="Z130" s="357">
        <v>4067</v>
      </c>
      <c r="AB130" s="29">
        <v>5</v>
      </c>
    </row>
    <row r="131" spans="1:28" s="13" customFormat="1" ht="20.100000000000001" customHeight="1">
      <c r="A131" s="179"/>
      <c r="B131" s="181"/>
      <c r="C131" s="63"/>
      <c r="D131" s="40" t="s">
        <v>286</v>
      </c>
      <c r="E131" s="444"/>
      <c r="F131" s="34"/>
      <c r="G131" s="46"/>
      <c r="H131" s="46"/>
      <c r="I131" s="444"/>
      <c r="J131" s="34"/>
      <c r="K131" s="46"/>
      <c r="L131" s="46"/>
      <c r="M131" s="444"/>
      <c r="N131" s="34"/>
      <c r="O131" s="169"/>
      <c r="P131" s="124"/>
      <c r="Q131" s="357">
        <f t="shared" si="1"/>
        <v>5</v>
      </c>
      <c r="R131" s="357">
        <v>0</v>
      </c>
      <c r="S131" s="357">
        <v>4</v>
      </c>
      <c r="T131" s="357">
        <v>1</v>
      </c>
      <c r="U131" s="357">
        <v>2</v>
      </c>
      <c r="V131" s="357">
        <v>1</v>
      </c>
      <c r="W131" s="357">
        <v>3</v>
      </c>
      <c r="X131" s="455" t="s">
        <v>30</v>
      </c>
      <c r="Y131" s="358"/>
      <c r="Z131" s="357">
        <v>4069</v>
      </c>
      <c r="AB131" s="29">
        <v>6</v>
      </c>
    </row>
    <row r="132" spans="1:28" s="13" customFormat="1" ht="20.100000000000001" customHeight="1">
      <c r="A132" s="179"/>
      <c r="B132" s="181"/>
      <c r="C132" s="63"/>
      <c r="D132" s="40" t="s">
        <v>286</v>
      </c>
      <c r="E132" s="444"/>
      <c r="F132" s="34"/>
      <c r="G132" s="46"/>
      <c r="H132" s="46"/>
      <c r="I132" s="444"/>
      <c r="J132" s="34"/>
      <c r="K132" s="46"/>
      <c r="L132" s="46"/>
      <c r="M132" s="444"/>
      <c r="N132" s="34"/>
      <c r="O132" s="169"/>
      <c r="P132" s="124"/>
      <c r="Q132" s="357">
        <f t="shared" si="1"/>
        <v>3</v>
      </c>
      <c r="R132" s="357">
        <v>0</v>
      </c>
      <c r="S132" s="357">
        <v>2</v>
      </c>
      <c r="T132" s="357">
        <v>1</v>
      </c>
      <c r="U132" s="357">
        <v>1</v>
      </c>
      <c r="V132" s="357">
        <v>1</v>
      </c>
      <c r="W132" s="357">
        <v>2</v>
      </c>
      <c r="X132" s="455" t="s">
        <v>35</v>
      </c>
      <c r="Y132" s="358"/>
      <c r="Z132" s="357">
        <v>4066</v>
      </c>
      <c r="AB132" s="29">
        <v>7</v>
      </c>
    </row>
    <row r="133" spans="1:28" s="13" customFormat="1" ht="20.100000000000001" customHeight="1">
      <c r="A133" s="179"/>
      <c r="B133" s="181"/>
      <c r="C133" s="63"/>
      <c r="D133" s="40" t="s">
        <v>286</v>
      </c>
      <c r="E133" s="444"/>
      <c r="F133" s="34"/>
      <c r="G133" s="46"/>
      <c r="H133" s="46"/>
      <c r="I133" s="444"/>
      <c r="J133" s="34"/>
      <c r="K133" s="46"/>
      <c r="L133" s="46"/>
      <c r="M133" s="444"/>
      <c r="N133" s="34"/>
      <c r="O133" s="169"/>
      <c r="P133" s="124"/>
      <c r="Q133" s="357">
        <f t="shared" si="1"/>
        <v>3</v>
      </c>
      <c r="R133" s="357">
        <v>0</v>
      </c>
      <c r="S133" s="357">
        <v>2</v>
      </c>
      <c r="T133" s="357">
        <v>1</v>
      </c>
      <c r="U133" s="357">
        <v>1</v>
      </c>
      <c r="V133" s="357">
        <v>1</v>
      </c>
      <c r="W133" s="357">
        <v>2</v>
      </c>
      <c r="X133" s="455" t="s">
        <v>34</v>
      </c>
      <c r="Y133" s="358"/>
      <c r="Z133" s="357">
        <v>4075</v>
      </c>
      <c r="AB133" s="29">
        <v>8</v>
      </c>
    </row>
    <row r="134" spans="1:28" s="13" customFormat="1" ht="20.100000000000001" customHeight="1">
      <c r="A134" s="179"/>
      <c r="B134" s="181"/>
      <c r="C134" s="63"/>
      <c r="D134" s="40" t="s">
        <v>286</v>
      </c>
      <c r="E134" s="444"/>
      <c r="F134" s="34"/>
      <c r="G134" s="46"/>
      <c r="H134" s="46"/>
      <c r="I134" s="444"/>
      <c r="J134" s="34"/>
      <c r="K134" s="46"/>
      <c r="L134" s="46"/>
      <c r="M134" s="444"/>
      <c r="N134" s="34"/>
      <c r="O134" s="169"/>
      <c r="P134" s="124"/>
      <c r="Q134" s="357">
        <f t="shared" si="1"/>
        <v>4</v>
      </c>
      <c r="R134" s="357">
        <v>0</v>
      </c>
      <c r="S134" s="357">
        <v>3</v>
      </c>
      <c r="T134" s="357">
        <v>1</v>
      </c>
      <c r="U134" s="357">
        <v>1</v>
      </c>
      <c r="V134" s="357">
        <v>1</v>
      </c>
      <c r="W134" s="357">
        <v>2</v>
      </c>
      <c r="X134" s="456" t="s">
        <v>29</v>
      </c>
      <c r="Y134" s="359"/>
      <c r="Z134" s="360">
        <v>4083</v>
      </c>
      <c r="AB134" s="29">
        <v>9</v>
      </c>
    </row>
    <row r="135" spans="1:28" s="13" customFormat="1" ht="20.100000000000001" customHeight="1">
      <c r="A135" s="179"/>
      <c r="B135" s="181"/>
      <c r="C135" s="63"/>
      <c r="D135" s="40"/>
      <c r="E135" s="444"/>
      <c r="F135" s="34"/>
      <c r="G135" s="46"/>
      <c r="H135" s="46"/>
      <c r="I135" s="444"/>
      <c r="J135" s="34"/>
      <c r="K135" s="46"/>
      <c r="L135" s="46"/>
      <c r="M135" s="444"/>
      <c r="N135" s="34"/>
      <c r="O135" s="169"/>
      <c r="P135" s="124"/>
      <c r="Q135" s="454"/>
      <c r="R135" s="454"/>
      <c r="S135" s="454"/>
      <c r="T135" s="454"/>
      <c r="U135" s="357"/>
      <c r="V135" s="357"/>
      <c r="W135" s="357"/>
      <c r="X135" s="359"/>
      <c r="Y135" s="359"/>
      <c r="Z135" s="360"/>
      <c r="AB135" s="29"/>
    </row>
    <row r="136" spans="1:28" s="13" customFormat="1" ht="20.100000000000001" customHeight="1">
      <c r="A136" s="179"/>
      <c r="B136" s="181"/>
      <c r="C136" s="63"/>
      <c r="D136" s="40"/>
      <c r="E136" s="444"/>
      <c r="F136" s="34"/>
      <c r="G136" s="46"/>
      <c r="H136" s="46"/>
      <c r="I136" s="444"/>
      <c r="J136" s="34"/>
      <c r="K136" s="46"/>
      <c r="L136" s="46"/>
      <c r="M136" s="444"/>
      <c r="N136" s="34"/>
      <c r="O136" s="169"/>
      <c r="P136" s="124"/>
      <c r="Q136" s="454"/>
      <c r="R136" s="454"/>
      <c r="S136" s="454"/>
      <c r="T136" s="454"/>
      <c r="U136" s="357"/>
      <c r="V136" s="357"/>
      <c r="W136" s="357"/>
      <c r="X136" s="359"/>
      <c r="Y136" s="359"/>
      <c r="Z136" s="360"/>
      <c r="AB136" s="29"/>
    </row>
    <row r="137" spans="1:28" s="13" customFormat="1" ht="20.100000000000001" customHeight="1">
      <c r="A137" s="179"/>
      <c r="B137" s="181"/>
      <c r="C137" s="63"/>
      <c r="D137" s="40"/>
      <c r="E137" s="444"/>
      <c r="F137" s="34"/>
      <c r="G137" s="46"/>
      <c r="H137" s="46"/>
      <c r="I137" s="444"/>
      <c r="J137" s="34"/>
      <c r="K137" s="46"/>
      <c r="L137" s="46"/>
      <c r="M137" s="444"/>
      <c r="N137" s="34"/>
      <c r="O137" s="169"/>
      <c r="P137" s="124"/>
      <c r="Q137" s="454"/>
      <c r="R137" s="454"/>
      <c r="S137" s="454"/>
      <c r="T137" s="454"/>
      <c r="U137" s="357"/>
      <c r="V137" s="357"/>
      <c r="W137" s="357"/>
      <c r="X137" s="359"/>
      <c r="Y137" s="359"/>
      <c r="Z137" s="360"/>
      <c r="AB137" s="29"/>
    </row>
    <row r="138" spans="1:28" s="13" customFormat="1" ht="20.100000000000001" customHeight="1">
      <c r="A138" s="179"/>
      <c r="B138" s="181"/>
      <c r="C138" s="63"/>
      <c r="D138" s="40"/>
      <c r="E138" s="444"/>
      <c r="F138" s="34"/>
      <c r="G138" s="46"/>
      <c r="H138" s="46"/>
      <c r="I138" s="444"/>
      <c r="J138" s="34"/>
      <c r="K138" s="46"/>
      <c r="L138" s="46"/>
      <c r="M138" s="444"/>
      <c r="N138" s="34"/>
      <c r="O138" s="169"/>
      <c r="P138" s="124"/>
      <c r="Q138" s="454"/>
      <c r="R138" s="454"/>
      <c r="S138" s="454"/>
      <c r="T138" s="454"/>
      <c r="U138" s="357"/>
      <c r="V138" s="357"/>
      <c r="W138" s="357"/>
      <c r="X138" s="359"/>
      <c r="Y138" s="359"/>
      <c r="Z138" s="360"/>
      <c r="AB138" s="29"/>
    </row>
    <row r="139" spans="1:28" s="13" customFormat="1" ht="20.100000000000001" customHeight="1">
      <c r="A139" s="179"/>
      <c r="B139" s="181"/>
      <c r="C139" s="63"/>
      <c r="D139" s="40"/>
      <c r="E139" s="444"/>
      <c r="F139" s="34"/>
      <c r="G139" s="46"/>
      <c r="H139" s="46"/>
      <c r="I139" s="444"/>
      <c r="J139" s="34"/>
      <c r="K139" s="46"/>
      <c r="L139" s="46"/>
      <c r="M139" s="444"/>
      <c r="N139" s="34"/>
      <c r="O139" s="169"/>
      <c r="P139" s="124"/>
      <c r="Q139" s="454"/>
      <c r="R139" s="454"/>
      <c r="S139" s="454"/>
      <c r="T139" s="454"/>
      <c r="U139" s="357"/>
      <c r="V139" s="357"/>
      <c r="W139" s="357"/>
      <c r="X139" s="359"/>
      <c r="Y139" s="359"/>
      <c r="Z139" s="360"/>
      <c r="AB139" s="29"/>
    </row>
    <row r="140" spans="1:28" s="13" customFormat="1" ht="20.100000000000001" customHeight="1">
      <c r="A140" s="179"/>
      <c r="B140" s="181"/>
      <c r="C140" s="63"/>
      <c r="D140" s="40"/>
      <c r="E140" s="444"/>
      <c r="F140" s="34"/>
      <c r="G140" s="46"/>
      <c r="H140" s="46"/>
      <c r="I140" s="444"/>
      <c r="J140" s="34"/>
      <c r="K140" s="46"/>
      <c r="L140" s="46"/>
      <c r="M140" s="444"/>
      <c r="N140" s="34"/>
      <c r="O140" s="169"/>
      <c r="P140" s="124"/>
      <c r="Q140" s="454"/>
      <c r="R140" s="454"/>
      <c r="S140" s="454"/>
      <c r="T140" s="454"/>
      <c r="U140" s="357"/>
      <c r="V140" s="357"/>
      <c r="W140" s="357"/>
      <c r="X140" s="359"/>
      <c r="Y140" s="359"/>
      <c r="Z140" s="360"/>
      <c r="AB140" s="29"/>
    </row>
    <row r="141" spans="1:28" s="13" customFormat="1" ht="20.100000000000001" customHeight="1">
      <c r="A141" s="179"/>
      <c r="B141" s="181"/>
      <c r="C141" s="63"/>
      <c r="D141" s="40"/>
      <c r="E141" s="444"/>
      <c r="F141" s="34"/>
      <c r="G141" s="46"/>
      <c r="H141" s="46"/>
      <c r="I141" s="444"/>
      <c r="J141" s="34"/>
      <c r="K141" s="46"/>
      <c r="L141" s="46"/>
      <c r="M141" s="444"/>
      <c r="N141" s="34"/>
      <c r="O141" s="169"/>
      <c r="P141" s="124"/>
      <c r="Q141" s="454"/>
      <c r="R141" s="454"/>
      <c r="S141" s="454"/>
      <c r="T141" s="454"/>
      <c r="U141" s="357"/>
      <c r="V141" s="357"/>
      <c r="W141" s="357"/>
      <c r="X141" s="359"/>
      <c r="Y141" s="359"/>
      <c r="Z141" s="360"/>
      <c r="AB141" s="29"/>
    </row>
    <row r="142" spans="1:28" s="3" customFormat="1" ht="32.25">
      <c r="A142" s="21"/>
      <c r="B142" s="21"/>
      <c r="C142" s="21"/>
      <c r="D142" s="21"/>
      <c r="E142" s="52"/>
      <c r="F142" s="53"/>
      <c r="G142" s="53"/>
      <c r="H142" s="949"/>
      <c r="I142" s="949"/>
      <c r="J142" s="949"/>
      <c r="K142" s="949"/>
      <c r="L142" s="950" t="s">
        <v>253</v>
      </c>
      <c r="M142" s="950"/>
      <c r="N142" s="950"/>
      <c r="O142" s="427">
        <v>4</v>
      </c>
      <c r="P142" s="112" t="s">
        <v>47</v>
      </c>
      <c r="Q142" s="450"/>
      <c r="R142" s="450"/>
      <c r="S142" s="450"/>
      <c r="T142" s="450"/>
      <c r="U142" s="903" t="s">
        <v>294</v>
      </c>
      <c r="V142" s="903" t="s">
        <v>294</v>
      </c>
      <c r="W142" s="903"/>
      <c r="X142" s="903"/>
      <c r="Y142" s="903"/>
      <c r="Z142" s="903"/>
      <c r="AB142" s="27"/>
    </row>
    <row r="143" spans="1:28" s="3" customFormat="1" ht="20.100000000000001" customHeight="1">
      <c r="A143" s="734" t="s">
        <v>451</v>
      </c>
      <c r="B143" s="736"/>
      <c r="C143" s="908" t="s">
        <v>285</v>
      </c>
      <c r="D143" s="909"/>
      <c r="E143" s="906" t="s">
        <v>252</v>
      </c>
      <c r="F143" s="907"/>
      <c r="G143" s="906" t="s">
        <v>251</v>
      </c>
      <c r="H143" s="907"/>
      <c r="I143" s="906" t="s">
        <v>250</v>
      </c>
      <c r="J143" s="907"/>
      <c r="K143" s="906" t="s">
        <v>249</v>
      </c>
      <c r="L143" s="907"/>
      <c r="M143" s="906" t="s">
        <v>248</v>
      </c>
      <c r="N143" s="907"/>
      <c r="O143" s="917" t="s">
        <v>497</v>
      </c>
      <c r="P143" s="914"/>
      <c r="Q143" s="906" t="s">
        <v>441</v>
      </c>
      <c r="R143" s="919"/>
      <c r="S143" s="919"/>
      <c r="T143" s="907"/>
      <c r="U143" s="906" t="s">
        <v>13</v>
      </c>
      <c r="V143" s="907"/>
      <c r="W143" s="912" t="s">
        <v>13</v>
      </c>
      <c r="X143" s="726" t="s">
        <v>3</v>
      </c>
      <c r="Y143" s="726" t="s">
        <v>706</v>
      </c>
      <c r="Z143" s="914" t="s">
        <v>48</v>
      </c>
      <c r="AB143" s="27"/>
    </row>
    <row r="144" spans="1:28" s="3" customFormat="1" ht="20.100000000000001" customHeight="1">
      <c r="A144" s="413" t="s">
        <v>453</v>
      </c>
      <c r="B144" s="413" t="s">
        <v>452</v>
      </c>
      <c r="C144" s="910"/>
      <c r="D144" s="911"/>
      <c r="E144" s="424" t="s">
        <v>289</v>
      </c>
      <c r="F144" s="424" t="s">
        <v>288</v>
      </c>
      <c r="G144" s="424" t="s">
        <v>289</v>
      </c>
      <c r="H144" s="424" t="s">
        <v>288</v>
      </c>
      <c r="I144" s="424" t="s">
        <v>289</v>
      </c>
      <c r="J144" s="424" t="s">
        <v>288</v>
      </c>
      <c r="K144" s="424" t="s">
        <v>289</v>
      </c>
      <c r="L144" s="424" t="s">
        <v>288</v>
      </c>
      <c r="M144" s="424" t="s">
        <v>289</v>
      </c>
      <c r="N144" s="424" t="s">
        <v>288</v>
      </c>
      <c r="O144" s="918"/>
      <c r="P144" s="905"/>
      <c r="Q144" s="424" t="s">
        <v>443</v>
      </c>
      <c r="R144" s="424" t="s">
        <v>442</v>
      </c>
      <c r="S144" s="424" t="s">
        <v>81</v>
      </c>
      <c r="T144" s="424" t="s">
        <v>82</v>
      </c>
      <c r="U144" s="424" t="s">
        <v>81</v>
      </c>
      <c r="V144" s="424" t="s">
        <v>82</v>
      </c>
      <c r="W144" s="913"/>
      <c r="X144" s="733"/>
      <c r="Y144" s="733"/>
      <c r="Z144" s="905"/>
    </row>
    <row r="145" spans="1:28" s="13" customFormat="1" ht="20.100000000000001" customHeight="1">
      <c r="A145" s="179"/>
      <c r="B145" s="181"/>
      <c r="C145" s="63"/>
      <c r="D145" s="40"/>
      <c r="E145" s="444"/>
      <c r="F145" s="34"/>
      <c r="G145" s="46"/>
      <c r="H145" s="46"/>
      <c r="I145" s="444"/>
      <c r="J145" s="34"/>
      <c r="K145" s="46"/>
      <c r="L145" s="46"/>
      <c r="M145" s="444"/>
      <c r="N145" s="34"/>
      <c r="O145" s="169"/>
      <c r="P145" s="124"/>
      <c r="Q145" s="454"/>
      <c r="R145" s="454"/>
      <c r="S145" s="454"/>
      <c r="T145" s="454"/>
      <c r="U145" s="357">
        <v>2</v>
      </c>
      <c r="V145" s="357">
        <v>0</v>
      </c>
      <c r="W145" s="357">
        <v>2</v>
      </c>
      <c r="X145" s="456" t="s">
        <v>42</v>
      </c>
      <c r="Y145" s="359"/>
      <c r="Z145" s="360">
        <v>4086</v>
      </c>
      <c r="AB145" s="29"/>
    </row>
    <row r="146" spans="1:28" s="13" customFormat="1" ht="20.100000000000001" customHeight="1">
      <c r="A146" s="179"/>
      <c r="B146" s="181"/>
      <c r="C146" s="63"/>
      <c r="D146" s="40"/>
      <c r="E146" s="444"/>
      <c r="F146" s="34"/>
      <c r="G146" s="46"/>
      <c r="H146" s="46"/>
      <c r="I146" s="444"/>
      <c r="J146" s="34"/>
      <c r="K146" s="46"/>
      <c r="L146" s="46"/>
      <c r="M146" s="444"/>
      <c r="N146" s="34"/>
      <c r="O146" s="169"/>
      <c r="P146" s="124"/>
      <c r="Q146" s="454"/>
      <c r="R146" s="454"/>
      <c r="S146" s="454"/>
      <c r="T146" s="454"/>
      <c r="U146" s="357">
        <v>1</v>
      </c>
      <c r="V146" s="357">
        <v>2</v>
      </c>
      <c r="W146" s="357">
        <v>3</v>
      </c>
      <c r="X146" s="456" t="s">
        <v>109</v>
      </c>
      <c r="Y146" s="359"/>
      <c r="Z146" s="360">
        <v>9126</v>
      </c>
      <c r="AB146" s="29"/>
    </row>
    <row r="147" spans="1:28" s="13" customFormat="1" ht="20.100000000000001" customHeight="1">
      <c r="A147" s="179"/>
      <c r="B147" s="181"/>
      <c r="C147" s="63"/>
      <c r="D147" s="40"/>
      <c r="E147" s="444"/>
      <c r="F147" s="34"/>
      <c r="G147" s="46"/>
      <c r="H147" s="46"/>
      <c r="I147" s="444"/>
      <c r="J147" s="34"/>
      <c r="K147" s="46"/>
      <c r="L147" s="46"/>
      <c r="M147" s="444"/>
      <c r="N147" s="34"/>
      <c r="O147" s="169"/>
      <c r="P147" s="124"/>
      <c r="Q147" s="454"/>
      <c r="R147" s="454"/>
      <c r="S147" s="454"/>
      <c r="T147" s="454"/>
      <c r="U147" s="357">
        <v>2</v>
      </c>
      <c r="V147" s="357">
        <v>0</v>
      </c>
      <c r="W147" s="357">
        <v>2</v>
      </c>
      <c r="X147" s="456" t="s">
        <v>723</v>
      </c>
      <c r="Y147" s="359"/>
      <c r="Z147" s="360">
        <v>4087</v>
      </c>
      <c r="AB147" s="29"/>
    </row>
    <row r="148" spans="1:28" s="13" customFormat="1" ht="20.100000000000001" customHeight="1">
      <c r="A148" s="179"/>
      <c r="B148" s="181"/>
      <c r="C148" s="63"/>
      <c r="D148" s="40"/>
      <c r="E148" s="444"/>
      <c r="F148" s="34"/>
      <c r="G148" s="46"/>
      <c r="H148" s="46"/>
      <c r="I148" s="444"/>
      <c r="J148" s="34"/>
      <c r="K148" s="46"/>
      <c r="L148" s="46"/>
      <c r="M148" s="444"/>
      <c r="N148" s="34"/>
      <c r="O148" s="169"/>
      <c r="P148" s="124"/>
      <c r="Q148" s="454"/>
      <c r="R148" s="454"/>
      <c r="S148" s="454"/>
      <c r="T148" s="454"/>
      <c r="U148" s="357">
        <v>3</v>
      </c>
      <c r="V148" s="357">
        <v>0</v>
      </c>
      <c r="W148" s="357">
        <v>3</v>
      </c>
      <c r="X148" s="456" t="s">
        <v>840</v>
      </c>
      <c r="Y148" s="359"/>
      <c r="Z148" s="360">
        <v>4085</v>
      </c>
      <c r="AB148" s="29"/>
    </row>
    <row r="149" spans="1:28" s="13" customFormat="1" ht="20.100000000000001" customHeight="1">
      <c r="A149" s="179"/>
      <c r="B149" s="181"/>
      <c r="C149" s="63"/>
      <c r="D149" s="40"/>
      <c r="E149" s="444"/>
      <c r="F149" s="34"/>
      <c r="G149" s="46"/>
      <c r="H149" s="46"/>
      <c r="I149" s="444"/>
      <c r="J149" s="34"/>
      <c r="K149" s="46"/>
      <c r="L149" s="46"/>
      <c r="M149" s="444"/>
      <c r="N149" s="34"/>
      <c r="O149" s="169"/>
      <c r="P149" s="124"/>
      <c r="Q149" s="454"/>
      <c r="R149" s="454"/>
      <c r="S149" s="454"/>
      <c r="T149" s="454"/>
      <c r="U149" s="357">
        <v>1</v>
      </c>
      <c r="V149" s="357">
        <v>1</v>
      </c>
      <c r="W149" s="357">
        <v>2</v>
      </c>
      <c r="X149" s="456" t="s">
        <v>724</v>
      </c>
      <c r="Y149" s="359"/>
      <c r="Z149" s="360">
        <v>4068</v>
      </c>
      <c r="AB149" s="29"/>
    </row>
    <row r="150" spans="1:28" s="13" customFormat="1" ht="20.100000000000001" customHeight="1">
      <c r="A150" s="179"/>
      <c r="B150" s="181"/>
      <c r="C150" s="63"/>
      <c r="D150" s="40"/>
      <c r="E150" s="444"/>
      <c r="F150" s="34"/>
      <c r="G150" s="46"/>
      <c r="H150" s="46"/>
      <c r="I150" s="444"/>
      <c r="J150" s="34"/>
      <c r="K150" s="46"/>
      <c r="L150" s="46"/>
      <c r="M150" s="444"/>
      <c r="N150" s="34"/>
      <c r="O150" s="169"/>
      <c r="P150" s="124"/>
      <c r="Q150" s="454"/>
      <c r="R150" s="454"/>
      <c r="S150" s="454"/>
      <c r="T150" s="454"/>
      <c r="U150" s="357">
        <v>0</v>
      </c>
      <c r="V150" s="357">
        <v>2</v>
      </c>
      <c r="W150" s="357">
        <v>2</v>
      </c>
      <c r="X150" s="456" t="s">
        <v>725</v>
      </c>
      <c r="Y150" s="359"/>
      <c r="Z150" s="360">
        <v>4071</v>
      </c>
      <c r="AB150" s="29"/>
    </row>
    <row r="151" spans="1:28" s="13" customFormat="1" ht="20.100000000000001" customHeight="1">
      <c r="A151" s="179"/>
      <c r="B151" s="181"/>
      <c r="C151" s="63"/>
      <c r="D151" s="40"/>
      <c r="E151" s="444"/>
      <c r="F151" s="34"/>
      <c r="G151" s="46"/>
      <c r="H151" s="46"/>
      <c r="I151" s="444"/>
      <c r="J151" s="34"/>
      <c r="K151" s="46"/>
      <c r="L151" s="46"/>
      <c r="M151" s="444"/>
      <c r="N151" s="34"/>
      <c r="O151" s="169"/>
      <c r="P151" s="124"/>
      <c r="Q151" s="454"/>
      <c r="R151" s="454"/>
      <c r="S151" s="454"/>
      <c r="T151" s="454"/>
      <c r="U151" s="357">
        <v>3</v>
      </c>
      <c r="V151" s="357">
        <v>1</v>
      </c>
      <c r="W151" s="357">
        <v>4</v>
      </c>
      <c r="X151" s="456" t="s">
        <v>726</v>
      </c>
      <c r="Y151" s="359"/>
      <c r="Z151" s="360">
        <v>4081</v>
      </c>
      <c r="AB151" s="29"/>
    </row>
    <row r="152" spans="1:28" s="13" customFormat="1" ht="20.100000000000001" customHeight="1">
      <c r="A152" s="179"/>
      <c r="B152" s="181"/>
      <c r="C152" s="63"/>
      <c r="D152" s="40"/>
      <c r="E152" s="444"/>
      <c r="F152" s="34"/>
      <c r="G152" s="46"/>
      <c r="H152" s="46"/>
      <c r="I152" s="444"/>
      <c r="J152" s="34"/>
      <c r="K152" s="46"/>
      <c r="L152" s="46"/>
      <c r="M152" s="444"/>
      <c r="N152" s="34"/>
      <c r="O152" s="169"/>
      <c r="P152" s="124"/>
      <c r="Q152" s="454"/>
      <c r="R152" s="454"/>
      <c r="S152" s="454"/>
      <c r="T152" s="454"/>
      <c r="U152" s="357"/>
      <c r="V152" s="357"/>
      <c r="W152" s="357"/>
      <c r="X152" s="359"/>
      <c r="Y152" s="359"/>
      <c r="Z152" s="360"/>
      <c r="AB152" s="29"/>
    </row>
    <row r="153" spans="1:28" s="13" customFormat="1" ht="20.100000000000001" customHeight="1">
      <c r="A153" s="179"/>
      <c r="B153" s="181"/>
      <c r="C153" s="63"/>
      <c r="D153" s="40"/>
      <c r="E153" s="444"/>
      <c r="F153" s="34"/>
      <c r="G153" s="46"/>
      <c r="H153" s="46"/>
      <c r="I153" s="444"/>
      <c r="J153" s="34"/>
      <c r="K153" s="46"/>
      <c r="L153" s="46"/>
      <c r="M153" s="444"/>
      <c r="N153" s="34"/>
      <c r="O153" s="169"/>
      <c r="P153" s="124"/>
      <c r="Q153" s="126"/>
      <c r="R153" s="126"/>
      <c r="S153" s="126"/>
      <c r="T153" s="126"/>
      <c r="U153" s="60"/>
      <c r="V153" s="60"/>
      <c r="W153" s="60"/>
      <c r="X153" s="60"/>
      <c r="Y153" s="60"/>
      <c r="Z153" s="60"/>
      <c r="AB153" s="29">
        <v>10</v>
      </c>
    </row>
    <row r="154" spans="1:28" s="13" customFormat="1" ht="20.100000000000001" customHeight="1">
      <c r="A154" s="181"/>
      <c r="B154" s="181"/>
      <c r="C154" s="63"/>
      <c r="D154" s="40"/>
      <c r="E154" s="444"/>
      <c r="F154" s="34"/>
      <c r="G154" s="46"/>
      <c r="H154" s="46"/>
      <c r="I154" s="444"/>
      <c r="J154" s="34"/>
      <c r="K154" s="46"/>
      <c r="L154" s="46"/>
      <c r="M154" s="444"/>
      <c r="N154" s="34"/>
      <c r="O154" s="169"/>
      <c r="P154" s="124"/>
      <c r="Q154" s="59"/>
      <c r="R154" s="59"/>
      <c r="S154" s="59"/>
      <c r="T154" s="59"/>
      <c r="U154" s="60"/>
      <c r="V154" s="60"/>
      <c r="W154" s="60"/>
      <c r="X154" s="60"/>
      <c r="Y154" s="60"/>
      <c r="Z154" s="60"/>
      <c r="AB154" s="29">
        <v>11</v>
      </c>
    </row>
    <row r="155" spans="1:28" s="13" customFormat="1" ht="20.100000000000001" customHeight="1">
      <c r="A155" s="181"/>
      <c r="B155" s="181"/>
      <c r="C155" s="39"/>
      <c r="D155" s="40"/>
      <c r="E155" s="444"/>
      <c r="F155" s="34"/>
      <c r="G155" s="46"/>
      <c r="H155" s="46"/>
      <c r="I155" s="444"/>
      <c r="J155" s="34"/>
      <c r="K155" s="46"/>
      <c r="L155" s="46"/>
      <c r="M155" s="444"/>
      <c r="N155" s="34"/>
      <c r="O155" s="169"/>
      <c r="P155" s="124"/>
      <c r="Q155" s="59"/>
      <c r="R155" s="59"/>
      <c r="S155" s="59"/>
      <c r="T155" s="59"/>
      <c r="U155" s="60"/>
      <c r="V155" s="60"/>
      <c r="W155" s="60"/>
      <c r="X155" s="60"/>
      <c r="Y155" s="60"/>
      <c r="Z155" s="60"/>
      <c r="AB155" s="29">
        <v>12</v>
      </c>
    </row>
    <row r="156" spans="1:28" s="13" customFormat="1" ht="20.100000000000001" customHeight="1">
      <c r="A156" s="181"/>
      <c r="B156" s="181"/>
      <c r="C156" s="63"/>
      <c r="D156" s="40"/>
      <c r="E156" s="444"/>
      <c r="F156" s="34"/>
      <c r="G156" s="46"/>
      <c r="H156" s="46"/>
      <c r="I156" s="444"/>
      <c r="J156" s="34"/>
      <c r="K156" s="46"/>
      <c r="L156" s="46"/>
      <c r="M156" s="444"/>
      <c r="N156" s="34"/>
      <c r="O156" s="169"/>
      <c r="P156" s="124"/>
      <c r="Q156" s="59"/>
      <c r="R156" s="59"/>
      <c r="S156" s="59"/>
      <c r="T156" s="59"/>
      <c r="U156" s="60"/>
      <c r="V156" s="60"/>
      <c r="W156" s="60"/>
      <c r="X156" s="61"/>
      <c r="Y156" s="61"/>
      <c r="Z156" s="60"/>
      <c r="AB156" s="29">
        <v>13</v>
      </c>
    </row>
    <row r="157" spans="1:28" s="13" customFormat="1" ht="20.100000000000001" customHeight="1">
      <c r="A157" s="181"/>
      <c r="B157" s="181"/>
      <c r="C157" s="63"/>
      <c r="D157" s="40"/>
      <c r="E157" s="444"/>
      <c r="F157" s="34"/>
      <c r="G157" s="46"/>
      <c r="H157" s="46"/>
      <c r="I157" s="444"/>
      <c r="J157" s="34"/>
      <c r="K157" s="46"/>
      <c r="L157" s="46"/>
      <c r="M157" s="444"/>
      <c r="N157" s="34"/>
      <c r="O157" s="169"/>
      <c r="P157" s="124"/>
      <c r="Q157" s="59"/>
      <c r="R157" s="59"/>
      <c r="S157" s="59"/>
      <c r="T157" s="59"/>
      <c r="U157" s="60"/>
      <c r="V157" s="60"/>
      <c r="W157" s="60"/>
      <c r="X157" s="61"/>
      <c r="Y157" s="61"/>
      <c r="Z157" s="60"/>
      <c r="AB157" s="29"/>
    </row>
    <row r="158" spans="1:28" s="13" customFormat="1" ht="20.100000000000001" customHeight="1">
      <c r="A158" s="181"/>
      <c r="B158" s="181"/>
      <c r="C158" s="63"/>
      <c r="D158" s="40"/>
      <c r="E158" s="444"/>
      <c r="F158" s="34"/>
      <c r="G158" s="46"/>
      <c r="H158" s="46"/>
      <c r="I158" s="444"/>
      <c r="J158" s="34"/>
      <c r="K158" s="46"/>
      <c r="L158" s="46"/>
      <c r="M158" s="444"/>
      <c r="N158" s="34"/>
      <c r="O158" s="169"/>
      <c r="P158" s="124"/>
      <c r="Q158" s="59"/>
      <c r="R158" s="59"/>
      <c r="S158" s="59"/>
      <c r="T158" s="59"/>
      <c r="U158" s="60"/>
      <c r="V158" s="60"/>
      <c r="W158" s="60"/>
      <c r="X158" s="61"/>
      <c r="Y158" s="61"/>
      <c r="Z158" s="60"/>
      <c r="AB158" s="29"/>
    </row>
    <row r="159" spans="1:28" s="13" customFormat="1" ht="20.100000000000001" customHeight="1">
      <c r="A159" s="181"/>
      <c r="B159" s="181"/>
      <c r="C159" s="63"/>
      <c r="D159" s="40"/>
      <c r="E159" s="444"/>
      <c r="F159" s="34"/>
      <c r="G159" s="46"/>
      <c r="H159" s="46"/>
      <c r="I159" s="444"/>
      <c r="J159" s="34"/>
      <c r="K159" s="46"/>
      <c r="L159" s="46"/>
      <c r="M159" s="444"/>
      <c r="N159" s="34"/>
      <c r="O159" s="169"/>
      <c r="P159" s="124"/>
      <c r="Q159" s="59"/>
      <c r="R159" s="59"/>
      <c r="S159" s="59"/>
      <c r="T159" s="59"/>
      <c r="U159" s="60"/>
      <c r="V159" s="60"/>
      <c r="W159" s="60"/>
      <c r="X159" s="61"/>
      <c r="Y159" s="61"/>
      <c r="Z159" s="60"/>
      <c r="AB159" s="29"/>
    </row>
    <row r="160" spans="1:28" s="13" customFormat="1" ht="20.100000000000001" customHeight="1">
      <c r="A160" s="181"/>
      <c r="B160" s="181"/>
      <c r="C160" s="63"/>
      <c r="D160" s="40"/>
      <c r="E160" s="444"/>
      <c r="F160" s="34"/>
      <c r="G160" s="46"/>
      <c r="H160" s="46"/>
      <c r="I160" s="444"/>
      <c r="J160" s="34"/>
      <c r="K160" s="46"/>
      <c r="L160" s="46"/>
      <c r="M160" s="444"/>
      <c r="N160" s="34"/>
      <c r="O160" s="169"/>
      <c r="P160" s="124"/>
      <c r="Q160" s="59"/>
      <c r="R160" s="59"/>
      <c r="S160" s="59"/>
      <c r="T160" s="59"/>
      <c r="U160" s="60"/>
      <c r="V160" s="60"/>
      <c r="W160" s="60"/>
      <c r="X160" s="61"/>
      <c r="Y160" s="61"/>
      <c r="Z160" s="60"/>
      <c r="AB160" s="29">
        <v>14</v>
      </c>
    </row>
    <row r="161" spans="1:28" s="3" customFormat="1" ht="32.25">
      <c r="A161" s="21"/>
      <c r="B161" s="21"/>
      <c r="C161" s="21"/>
      <c r="D161" s="21"/>
      <c r="E161" s="52"/>
      <c r="F161" s="53"/>
      <c r="G161" s="53"/>
      <c r="H161" s="931"/>
      <c r="I161" s="931"/>
      <c r="J161" s="931"/>
      <c r="K161" s="931"/>
      <c r="L161" s="933" t="s">
        <v>253</v>
      </c>
      <c r="M161" s="933"/>
      <c r="N161" s="933"/>
      <c r="O161" s="450">
        <v>1</v>
      </c>
      <c r="P161" s="112" t="s">
        <v>47</v>
      </c>
      <c r="Q161" s="450"/>
      <c r="R161" s="450"/>
      <c r="S161" s="450"/>
      <c r="T161" s="450"/>
      <c r="U161" s="926" t="s">
        <v>283</v>
      </c>
      <c r="V161" s="926"/>
      <c r="W161" s="926"/>
      <c r="X161" s="926"/>
      <c r="Y161" s="926"/>
      <c r="Z161" s="926"/>
      <c r="AB161" s="27"/>
    </row>
    <row r="162" spans="1:28" s="3" customFormat="1" ht="20.100000000000001" customHeight="1">
      <c r="A162" s="734" t="s">
        <v>451</v>
      </c>
      <c r="B162" s="736"/>
      <c r="C162" s="908" t="s">
        <v>285</v>
      </c>
      <c r="D162" s="909"/>
      <c r="E162" s="906" t="s">
        <v>252</v>
      </c>
      <c r="F162" s="907"/>
      <c r="G162" s="906" t="s">
        <v>251</v>
      </c>
      <c r="H162" s="907"/>
      <c r="I162" s="906" t="s">
        <v>250</v>
      </c>
      <c r="J162" s="907"/>
      <c r="K162" s="906" t="s">
        <v>249</v>
      </c>
      <c r="L162" s="907"/>
      <c r="M162" s="906" t="s">
        <v>248</v>
      </c>
      <c r="N162" s="907"/>
      <c r="O162" s="917" t="s">
        <v>497</v>
      </c>
      <c r="P162" s="917" t="s">
        <v>498</v>
      </c>
      <c r="Q162" s="906" t="s">
        <v>441</v>
      </c>
      <c r="R162" s="919"/>
      <c r="S162" s="919"/>
      <c r="T162" s="907"/>
      <c r="U162" s="906" t="s">
        <v>13</v>
      </c>
      <c r="V162" s="907"/>
      <c r="W162" s="912" t="s">
        <v>13</v>
      </c>
      <c r="X162" s="726" t="s">
        <v>3</v>
      </c>
      <c r="Y162" s="914" t="s">
        <v>706</v>
      </c>
      <c r="Z162" s="914" t="s">
        <v>48</v>
      </c>
      <c r="AB162" s="27"/>
    </row>
    <row r="163" spans="1:28" s="3" customFormat="1" ht="20.100000000000001" customHeight="1">
      <c r="A163" s="413" t="s">
        <v>453</v>
      </c>
      <c r="B163" s="413" t="s">
        <v>452</v>
      </c>
      <c r="C163" s="910"/>
      <c r="D163" s="911"/>
      <c r="E163" s="424" t="s">
        <v>289</v>
      </c>
      <c r="F163" s="424" t="s">
        <v>288</v>
      </c>
      <c r="G163" s="424" t="s">
        <v>289</v>
      </c>
      <c r="H163" s="424" t="s">
        <v>288</v>
      </c>
      <c r="I163" s="424" t="s">
        <v>289</v>
      </c>
      <c r="J163" s="424" t="s">
        <v>288</v>
      </c>
      <c r="K163" s="424" t="s">
        <v>289</v>
      </c>
      <c r="L163" s="424" t="s">
        <v>288</v>
      </c>
      <c r="M163" s="424" t="s">
        <v>289</v>
      </c>
      <c r="N163" s="424" t="s">
        <v>288</v>
      </c>
      <c r="O163" s="918"/>
      <c r="P163" s="918"/>
      <c r="Q163" s="424" t="s">
        <v>443</v>
      </c>
      <c r="R163" s="424" t="s">
        <v>442</v>
      </c>
      <c r="S163" s="424" t="s">
        <v>81</v>
      </c>
      <c r="T163" s="424" t="s">
        <v>82</v>
      </c>
      <c r="U163" s="424" t="s">
        <v>81</v>
      </c>
      <c r="V163" s="424" t="s">
        <v>82</v>
      </c>
      <c r="W163" s="913"/>
      <c r="X163" s="733"/>
      <c r="Y163" s="905"/>
      <c r="Z163" s="905"/>
      <c r="AB163" s="27"/>
    </row>
    <row r="164" spans="1:28" s="2" customFormat="1" ht="20.100000000000001" customHeight="1">
      <c r="A164" s="179"/>
      <c r="B164" s="181"/>
      <c r="C164" s="63"/>
      <c r="D164" s="40" t="s">
        <v>286</v>
      </c>
      <c r="E164" s="20"/>
      <c r="F164" s="448"/>
      <c r="G164" s="45"/>
      <c r="H164" s="45"/>
      <c r="I164" s="20"/>
      <c r="J164" s="448"/>
      <c r="K164" s="45"/>
      <c r="L164" s="45"/>
      <c r="M164" s="20"/>
      <c r="N164" s="448"/>
      <c r="O164" s="178"/>
      <c r="P164" s="361"/>
      <c r="Q164" s="348">
        <f>R164+S164+T164</f>
        <v>2</v>
      </c>
      <c r="R164" s="348">
        <v>0</v>
      </c>
      <c r="S164" s="348">
        <v>0</v>
      </c>
      <c r="T164" s="348">
        <v>2</v>
      </c>
      <c r="U164" s="348">
        <v>0</v>
      </c>
      <c r="V164" s="348">
        <v>2</v>
      </c>
      <c r="W164" s="348">
        <v>2</v>
      </c>
      <c r="X164" s="457" t="s">
        <v>65</v>
      </c>
      <c r="Y164" s="349"/>
      <c r="Z164" s="348">
        <v>9107</v>
      </c>
      <c r="AB164" s="29">
        <v>1</v>
      </c>
    </row>
    <row r="165" spans="1:28" s="2" customFormat="1" ht="20.100000000000001" customHeight="1">
      <c r="A165" s="179"/>
      <c r="B165" s="181"/>
      <c r="C165" s="63"/>
      <c r="D165" s="40" t="s">
        <v>286</v>
      </c>
      <c r="E165" s="20"/>
      <c r="F165" s="448"/>
      <c r="G165" s="125"/>
      <c r="H165" s="125"/>
      <c r="I165" s="20"/>
      <c r="J165" s="448"/>
      <c r="K165" s="125"/>
      <c r="L165" s="125"/>
      <c r="M165" s="20"/>
      <c r="N165" s="448"/>
      <c r="O165" s="170"/>
      <c r="P165" s="126"/>
      <c r="Q165" s="348">
        <f t="shared" ref="Q165" si="2">R165+S165+T165</f>
        <v>3</v>
      </c>
      <c r="R165" s="350">
        <v>0</v>
      </c>
      <c r="S165" s="350">
        <v>0</v>
      </c>
      <c r="T165" s="350">
        <v>3</v>
      </c>
      <c r="U165" s="348">
        <v>0</v>
      </c>
      <c r="V165" s="348">
        <v>3</v>
      </c>
      <c r="W165" s="348">
        <v>3</v>
      </c>
      <c r="X165" s="457" t="s">
        <v>206</v>
      </c>
      <c r="Y165" s="349"/>
      <c r="Z165" s="348">
        <v>1769</v>
      </c>
      <c r="AB165" s="29">
        <v>2</v>
      </c>
    </row>
    <row r="166" spans="1:28" s="2" customFormat="1" ht="20.100000000000001" customHeight="1">
      <c r="A166" s="179"/>
      <c r="B166" s="181"/>
      <c r="C166" s="63"/>
      <c r="D166" s="40" t="s">
        <v>286</v>
      </c>
      <c r="E166" s="20"/>
      <c r="F166" s="448"/>
      <c r="G166" s="125"/>
      <c r="H166" s="125"/>
      <c r="I166" s="20"/>
      <c r="J166" s="448"/>
      <c r="K166" s="125"/>
      <c r="L166" s="125"/>
      <c r="M166" s="20"/>
      <c r="N166" s="448"/>
      <c r="O166" s="170"/>
      <c r="P166" s="126"/>
      <c r="Q166" s="348">
        <v>4</v>
      </c>
      <c r="R166" s="350"/>
      <c r="S166" s="350">
        <v>4</v>
      </c>
      <c r="T166" s="350">
        <v>0</v>
      </c>
      <c r="U166" s="348">
        <v>1</v>
      </c>
      <c r="V166" s="348">
        <v>0</v>
      </c>
      <c r="W166" s="348">
        <v>1</v>
      </c>
      <c r="X166" s="457" t="s">
        <v>218</v>
      </c>
      <c r="Y166" s="349"/>
      <c r="Z166" s="348">
        <v>1785</v>
      </c>
      <c r="AB166" s="29"/>
    </row>
    <row r="167" spans="1:28" s="2" customFormat="1" ht="20.100000000000001" customHeight="1">
      <c r="A167" s="179"/>
      <c r="B167" s="181"/>
      <c r="C167" s="63"/>
      <c r="D167" s="40" t="s">
        <v>286</v>
      </c>
      <c r="E167" s="20"/>
      <c r="F167" s="448"/>
      <c r="G167" s="45"/>
      <c r="H167" s="45"/>
      <c r="I167" s="20"/>
      <c r="J167" s="448"/>
      <c r="K167" s="45"/>
      <c r="L167" s="45"/>
      <c r="M167" s="20"/>
      <c r="N167" s="448"/>
      <c r="O167" s="170"/>
      <c r="P167" s="361"/>
      <c r="Q167" s="348">
        <f t="shared" ref="Q167:Q168" si="3">R167+S167+T167</f>
        <v>3</v>
      </c>
      <c r="R167" s="348">
        <v>0</v>
      </c>
      <c r="S167" s="348">
        <v>0</v>
      </c>
      <c r="T167" s="348">
        <v>3</v>
      </c>
      <c r="U167" s="348">
        <v>0</v>
      </c>
      <c r="V167" s="348">
        <v>3</v>
      </c>
      <c r="W167" s="348">
        <v>3</v>
      </c>
      <c r="X167" s="457" t="s">
        <v>69</v>
      </c>
      <c r="Y167" s="349"/>
      <c r="Z167" s="348">
        <v>9118</v>
      </c>
      <c r="AB167" s="29">
        <v>3</v>
      </c>
    </row>
    <row r="168" spans="1:28" s="2" customFormat="1" ht="20.100000000000001" customHeight="1">
      <c r="A168" s="179"/>
      <c r="B168" s="181"/>
      <c r="C168" s="63"/>
      <c r="D168" s="40" t="s">
        <v>286</v>
      </c>
      <c r="E168" s="20"/>
      <c r="F168" s="448"/>
      <c r="G168" s="45"/>
      <c r="H168" s="45"/>
      <c r="I168" s="20"/>
      <c r="J168" s="448"/>
      <c r="K168" s="45"/>
      <c r="L168" s="45"/>
      <c r="M168" s="20"/>
      <c r="N168" s="448"/>
      <c r="O168" s="170"/>
      <c r="P168" s="361"/>
      <c r="Q168" s="348">
        <f t="shared" si="3"/>
        <v>2</v>
      </c>
      <c r="R168" s="348">
        <v>0</v>
      </c>
      <c r="S168" s="348">
        <v>2</v>
      </c>
      <c r="T168" s="348">
        <v>0</v>
      </c>
      <c r="U168" s="348">
        <v>1</v>
      </c>
      <c r="V168" s="348">
        <v>0</v>
      </c>
      <c r="W168" s="348">
        <v>1</v>
      </c>
      <c r="X168" s="457" t="s">
        <v>63</v>
      </c>
      <c r="Y168" s="349"/>
      <c r="Z168" s="348">
        <v>9122</v>
      </c>
      <c r="AB168" s="29">
        <v>4</v>
      </c>
    </row>
    <row r="169" spans="1:28" s="2" customFormat="1" ht="20.100000000000001" customHeight="1">
      <c r="A169" s="179"/>
      <c r="B169" s="181"/>
      <c r="C169" s="63"/>
      <c r="D169" s="40" t="s">
        <v>286</v>
      </c>
      <c r="E169" s="20"/>
      <c r="F169" s="448"/>
      <c r="G169" s="45"/>
      <c r="H169" s="45"/>
      <c r="I169" s="20"/>
      <c r="J169" s="448"/>
      <c r="K169" s="45"/>
      <c r="L169" s="45"/>
      <c r="M169" s="20"/>
      <c r="N169" s="448"/>
      <c r="O169" s="170"/>
      <c r="P169" s="126"/>
      <c r="Q169" s="348">
        <v>4</v>
      </c>
      <c r="R169" s="348">
        <v>1</v>
      </c>
      <c r="S169" s="348">
        <v>0</v>
      </c>
      <c r="T169" s="348">
        <v>3</v>
      </c>
      <c r="U169" s="348">
        <v>0</v>
      </c>
      <c r="V169" s="348">
        <v>3</v>
      </c>
      <c r="W169" s="348">
        <v>3</v>
      </c>
      <c r="X169" s="457" t="s">
        <v>130</v>
      </c>
      <c r="Y169" s="349"/>
      <c r="Z169" s="348">
        <v>1758</v>
      </c>
      <c r="AB169" s="29">
        <v>5</v>
      </c>
    </row>
    <row r="170" spans="1:28" s="2" customFormat="1" ht="20.100000000000001" customHeight="1">
      <c r="A170" s="179"/>
      <c r="B170" s="181"/>
      <c r="C170" s="63"/>
      <c r="D170" s="40" t="s">
        <v>286</v>
      </c>
      <c r="E170" s="20"/>
      <c r="F170" s="448"/>
      <c r="G170" s="45"/>
      <c r="H170" s="45"/>
      <c r="I170" s="20"/>
      <c r="J170" s="448"/>
      <c r="K170" s="45"/>
      <c r="L170" s="45"/>
      <c r="M170" s="20"/>
      <c r="N170" s="448"/>
      <c r="O170" s="170"/>
      <c r="P170" s="361"/>
      <c r="Q170" s="348">
        <v>4</v>
      </c>
      <c r="R170" s="348">
        <v>1</v>
      </c>
      <c r="S170" s="348">
        <v>0</v>
      </c>
      <c r="T170" s="348">
        <v>3</v>
      </c>
      <c r="U170" s="348">
        <v>0</v>
      </c>
      <c r="V170" s="348">
        <v>3</v>
      </c>
      <c r="W170" s="348">
        <v>3</v>
      </c>
      <c r="X170" s="457" t="s">
        <v>713</v>
      </c>
      <c r="Y170" s="349"/>
      <c r="Z170" s="348">
        <v>9101</v>
      </c>
      <c r="AB170" s="29"/>
    </row>
    <row r="171" spans="1:28" s="2" customFormat="1" ht="20.100000000000001" customHeight="1">
      <c r="A171" s="179"/>
      <c r="B171" s="181"/>
      <c r="C171" s="62"/>
      <c r="D171" s="40" t="s">
        <v>286</v>
      </c>
      <c r="E171" s="20"/>
      <c r="F171" s="448"/>
      <c r="G171" s="45"/>
      <c r="H171" s="45"/>
      <c r="I171" s="20"/>
      <c r="J171" s="448"/>
      <c r="K171" s="45"/>
      <c r="L171" s="45"/>
      <c r="M171" s="20"/>
      <c r="N171" s="448"/>
      <c r="O171" s="170"/>
      <c r="P171" s="126"/>
      <c r="Q171" s="348">
        <f t="shared" ref="Q171:Q172" si="4">R171+S171+T171</f>
        <v>2</v>
      </c>
      <c r="R171" s="348">
        <v>0</v>
      </c>
      <c r="S171" s="348">
        <v>0</v>
      </c>
      <c r="T171" s="348">
        <v>2</v>
      </c>
      <c r="U171" s="348">
        <v>0</v>
      </c>
      <c r="V171" s="348">
        <v>2</v>
      </c>
      <c r="W171" s="348">
        <v>2</v>
      </c>
      <c r="X171" s="457" t="s">
        <v>204</v>
      </c>
      <c r="Y171" s="349"/>
      <c r="Z171" s="348">
        <v>1760</v>
      </c>
      <c r="AB171" s="29"/>
    </row>
    <row r="172" spans="1:28" s="2" customFormat="1" ht="20.100000000000001" customHeight="1">
      <c r="A172" s="179"/>
      <c r="B172" s="181"/>
      <c r="C172" s="63"/>
      <c r="D172" s="40" t="s">
        <v>286</v>
      </c>
      <c r="E172" s="20"/>
      <c r="F172" s="448"/>
      <c r="G172" s="45"/>
      <c r="H172" s="45"/>
      <c r="I172" s="20"/>
      <c r="J172" s="448"/>
      <c r="K172" s="45"/>
      <c r="L172" s="45"/>
      <c r="M172" s="20"/>
      <c r="N172" s="448"/>
      <c r="O172" s="170"/>
      <c r="P172" s="126"/>
      <c r="Q172" s="348">
        <f t="shared" si="4"/>
        <v>3</v>
      </c>
      <c r="R172" s="348">
        <v>0</v>
      </c>
      <c r="S172" s="348">
        <v>3</v>
      </c>
      <c r="T172" s="348">
        <v>0</v>
      </c>
      <c r="U172" s="348">
        <v>1</v>
      </c>
      <c r="V172" s="348">
        <v>0</v>
      </c>
      <c r="W172" s="348">
        <v>1</v>
      </c>
      <c r="X172" s="457" t="s">
        <v>207</v>
      </c>
      <c r="Y172" s="349"/>
      <c r="Z172" s="348">
        <v>1761</v>
      </c>
      <c r="AB172" s="29">
        <v>9</v>
      </c>
    </row>
    <row r="173" spans="1:28" s="2" customFormat="1" ht="20.100000000000001" customHeight="1">
      <c r="A173" s="179"/>
      <c r="B173" s="181"/>
      <c r="C173" s="63"/>
      <c r="D173" s="40" t="s">
        <v>286</v>
      </c>
      <c r="E173" s="20"/>
      <c r="F173" s="448"/>
      <c r="G173" s="45"/>
      <c r="H173" s="45"/>
      <c r="I173" s="20"/>
      <c r="J173" s="448"/>
      <c r="K173" s="45"/>
      <c r="L173" s="45"/>
      <c r="M173" s="20"/>
      <c r="N173" s="448"/>
      <c r="O173" s="170"/>
      <c r="P173" s="361"/>
      <c r="Q173" s="348"/>
      <c r="R173" s="348"/>
      <c r="S173" s="348"/>
      <c r="T173" s="348"/>
      <c r="U173" s="348">
        <v>1</v>
      </c>
      <c r="V173" s="348">
        <v>0</v>
      </c>
      <c r="W173" s="348">
        <v>1</v>
      </c>
      <c r="X173" s="458" t="s">
        <v>707</v>
      </c>
      <c r="Y173" s="349"/>
      <c r="Z173" s="348">
        <v>1770</v>
      </c>
      <c r="AB173" s="29">
        <v>10</v>
      </c>
    </row>
    <row r="174" spans="1:28" s="2" customFormat="1" ht="20.100000000000001" customHeight="1">
      <c r="A174" s="179"/>
      <c r="B174" s="181"/>
      <c r="C174" s="63"/>
      <c r="D174" s="40" t="s">
        <v>286</v>
      </c>
      <c r="E174" s="20"/>
      <c r="F174" s="448"/>
      <c r="G174" s="45"/>
      <c r="H174" s="45"/>
      <c r="I174" s="20"/>
      <c r="J174" s="448"/>
      <c r="K174" s="45"/>
      <c r="L174" s="45"/>
      <c r="M174" s="20"/>
      <c r="N174" s="448"/>
      <c r="O174" s="170"/>
      <c r="P174" s="126"/>
      <c r="Q174" s="348"/>
      <c r="R174" s="348"/>
      <c r="S174" s="348"/>
      <c r="T174" s="348"/>
      <c r="U174" s="348"/>
      <c r="V174" s="348"/>
      <c r="W174" s="348"/>
      <c r="X174" s="61"/>
      <c r="Y174" s="349"/>
      <c r="Z174" s="348"/>
      <c r="AB174" s="29">
        <v>11</v>
      </c>
    </row>
    <row r="175" spans="1:28" s="2" customFormat="1" ht="20.100000000000001" customHeight="1">
      <c r="A175" s="179"/>
      <c r="B175" s="181"/>
      <c r="C175" s="63"/>
      <c r="D175" s="40" t="s">
        <v>286</v>
      </c>
      <c r="E175" s="20"/>
      <c r="F175" s="448"/>
      <c r="G175" s="45"/>
      <c r="H175" s="45"/>
      <c r="I175" s="20"/>
      <c r="J175" s="448"/>
      <c r="K175" s="45"/>
      <c r="L175" s="45"/>
      <c r="M175" s="20"/>
      <c r="N175" s="448"/>
      <c r="O175" s="170"/>
      <c r="P175" s="452"/>
      <c r="Q175" s="60"/>
      <c r="R175" s="60"/>
      <c r="S175" s="60"/>
      <c r="T175" s="60"/>
      <c r="U175" s="60"/>
      <c r="V175" s="60"/>
      <c r="W175" s="60"/>
      <c r="X175" s="61"/>
      <c r="Y175" s="61"/>
      <c r="Z175" s="60"/>
      <c r="AB175" s="29">
        <v>12</v>
      </c>
    </row>
    <row r="176" spans="1:28" s="2" customFormat="1" ht="20.100000000000001" customHeight="1">
      <c r="A176" s="181"/>
      <c r="B176" s="181"/>
      <c r="C176" s="63"/>
      <c r="D176" s="40" t="s">
        <v>286</v>
      </c>
      <c r="E176" s="20"/>
      <c r="F176" s="448"/>
      <c r="G176" s="45"/>
      <c r="H176" s="45"/>
      <c r="I176" s="20"/>
      <c r="J176" s="448"/>
      <c r="K176" s="45"/>
      <c r="L176" s="45"/>
      <c r="M176" s="20"/>
      <c r="N176" s="448"/>
      <c r="O176" s="170"/>
      <c r="P176" s="113"/>
      <c r="Q176" s="68"/>
      <c r="R176" s="59"/>
      <c r="S176" s="59"/>
      <c r="T176" s="59"/>
      <c r="U176" s="60"/>
      <c r="V176" s="60"/>
      <c r="W176" s="60"/>
      <c r="X176" s="61"/>
      <c r="Y176" s="61"/>
      <c r="Z176" s="60"/>
      <c r="AB176" s="29">
        <v>13</v>
      </c>
    </row>
    <row r="177" spans="1:28" s="2" customFormat="1" ht="20.100000000000001" customHeight="1">
      <c r="A177" s="181"/>
      <c r="B177" s="181"/>
      <c r="C177" s="63"/>
      <c r="D177" s="40"/>
      <c r="E177" s="20"/>
      <c r="F177" s="448"/>
      <c r="G177" s="45"/>
      <c r="H177" s="45"/>
      <c r="I177" s="20"/>
      <c r="J177" s="448"/>
      <c r="K177" s="45"/>
      <c r="L177" s="45"/>
      <c r="M177" s="20"/>
      <c r="N177" s="448"/>
      <c r="O177" s="170"/>
      <c r="P177" s="113"/>
      <c r="Q177" s="59"/>
      <c r="R177" s="59"/>
      <c r="S177" s="59"/>
      <c r="T177" s="59"/>
      <c r="U177" s="60"/>
      <c r="V177" s="60"/>
      <c r="W177" s="60"/>
      <c r="X177" s="61"/>
      <c r="Y177" s="61"/>
      <c r="Z177" s="60"/>
      <c r="AB177" s="29">
        <v>14</v>
      </c>
    </row>
    <row r="178" spans="1:28" s="2" customFormat="1" ht="20.100000000000001" customHeight="1">
      <c r="A178" s="181"/>
      <c r="B178" s="181"/>
      <c r="C178" s="63"/>
      <c r="D178" s="40"/>
      <c r="E178" s="20"/>
      <c r="F178" s="448"/>
      <c r="G178" s="45"/>
      <c r="H178" s="45"/>
      <c r="I178" s="20"/>
      <c r="J178" s="448"/>
      <c r="K178" s="45"/>
      <c r="L178" s="45"/>
      <c r="M178" s="20"/>
      <c r="N178" s="448"/>
      <c r="O178" s="170"/>
      <c r="P178" s="113"/>
      <c r="Q178" s="59"/>
      <c r="R178" s="59"/>
      <c r="S178" s="59"/>
      <c r="T178" s="59"/>
      <c r="U178" s="60"/>
      <c r="V178" s="60"/>
      <c r="W178" s="60"/>
      <c r="X178" s="61"/>
      <c r="Y178" s="61"/>
      <c r="Z178" s="60"/>
      <c r="AB178" s="29">
        <v>15</v>
      </c>
    </row>
    <row r="179" spans="1:28" s="2" customFormat="1" ht="20.100000000000001" customHeight="1">
      <c r="A179" s="434"/>
      <c r="B179" s="434"/>
      <c r="C179" s="231"/>
      <c r="D179" s="439"/>
      <c r="E179" s="443"/>
      <c r="F179" s="33"/>
      <c r="G179" s="48"/>
      <c r="H179" s="48"/>
      <c r="I179" s="443"/>
      <c r="J179" s="33"/>
      <c r="K179" s="48"/>
      <c r="L179" s="48"/>
      <c r="M179" s="443"/>
      <c r="N179" s="33"/>
      <c r="O179" s="173"/>
      <c r="P179" s="116"/>
      <c r="Q179" s="232"/>
      <c r="R179" s="232"/>
      <c r="S179" s="232"/>
      <c r="T179" s="232"/>
      <c r="U179" s="432"/>
      <c r="V179" s="432"/>
      <c r="W179" s="432"/>
      <c r="X179" s="441"/>
      <c r="Y179" s="441"/>
      <c r="Z179" s="432"/>
      <c r="AB179" s="29">
        <v>16</v>
      </c>
    </row>
    <row r="180" spans="1:28" s="3" customFormat="1" ht="32.25">
      <c r="A180" s="32"/>
      <c r="B180" s="32"/>
      <c r="C180" s="32"/>
      <c r="D180" s="32"/>
      <c r="E180" s="54"/>
      <c r="F180" s="55"/>
      <c r="G180" s="55"/>
      <c r="H180" s="935"/>
      <c r="I180" s="935"/>
      <c r="J180" s="935"/>
      <c r="K180" s="935"/>
      <c r="L180" s="947" t="s">
        <v>253</v>
      </c>
      <c r="M180" s="947"/>
      <c r="N180" s="947"/>
      <c r="O180" s="58">
        <v>2</v>
      </c>
      <c r="P180" s="114" t="s">
        <v>47</v>
      </c>
      <c r="Q180" s="58"/>
      <c r="R180" s="58"/>
      <c r="S180" s="58"/>
      <c r="T180" s="58"/>
      <c r="U180" s="926" t="s">
        <v>283</v>
      </c>
      <c r="V180" s="926"/>
      <c r="W180" s="926"/>
      <c r="X180" s="926"/>
      <c r="Y180" s="926"/>
      <c r="Z180" s="926"/>
      <c r="AB180" s="27"/>
    </row>
    <row r="181" spans="1:28" s="3" customFormat="1" ht="20.100000000000001" customHeight="1">
      <c r="A181" s="722" t="s">
        <v>451</v>
      </c>
      <c r="B181" s="722"/>
      <c r="C181" s="722" t="s">
        <v>285</v>
      </c>
      <c r="D181" s="722"/>
      <c r="E181" s="922" t="s">
        <v>252</v>
      </c>
      <c r="F181" s="922"/>
      <c r="G181" s="922" t="s">
        <v>251</v>
      </c>
      <c r="H181" s="922"/>
      <c r="I181" s="922" t="s">
        <v>250</v>
      </c>
      <c r="J181" s="922"/>
      <c r="K181" s="922" t="s">
        <v>249</v>
      </c>
      <c r="L181" s="922"/>
      <c r="M181" s="922" t="s">
        <v>248</v>
      </c>
      <c r="N181" s="922"/>
      <c r="O181" s="946" t="s">
        <v>497</v>
      </c>
      <c r="P181" s="946" t="s">
        <v>498</v>
      </c>
      <c r="Q181" s="922" t="s">
        <v>441</v>
      </c>
      <c r="R181" s="922"/>
      <c r="S181" s="922"/>
      <c r="T181" s="922"/>
      <c r="U181" s="922" t="s">
        <v>13</v>
      </c>
      <c r="V181" s="922"/>
      <c r="W181" s="922" t="s">
        <v>13</v>
      </c>
      <c r="X181" s="722" t="s">
        <v>3</v>
      </c>
      <c r="Y181" s="726" t="s">
        <v>706</v>
      </c>
      <c r="Z181" s="948" t="s">
        <v>48</v>
      </c>
      <c r="AB181" s="27"/>
    </row>
    <row r="182" spans="1:28" s="3" customFormat="1" ht="20.100000000000001" customHeight="1">
      <c r="A182" s="413" t="s">
        <v>453</v>
      </c>
      <c r="B182" s="413" t="s">
        <v>452</v>
      </c>
      <c r="C182" s="722"/>
      <c r="D182" s="722"/>
      <c r="E182" s="424" t="s">
        <v>289</v>
      </c>
      <c r="F182" s="424" t="s">
        <v>288</v>
      </c>
      <c r="G182" s="424" t="s">
        <v>289</v>
      </c>
      <c r="H182" s="424" t="s">
        <v>288</v>
      </c>
      <c r="I182" s="424" t="s">
        <v>289</v>
      </c>
      <c r="J182" s="424" t="s">
        <v>288</v>
      </c>
      <c r="K182" s="424" t="s">
        <v>289</v>
      </c>
      <c r="L182" s="424" t="s">
        <v>288</v>
      </c>
      <c r="M182" s="424" t="s">
        <v>289</v>
      </c>
      <c r="N182" s="424" t="s">
        <v>288</v>
      </c>
      <c r="O182" s="946"/>
      <c r="P182" s="946"/>
      <c r="Q182" s="424" t="s">
        <v>443</v>
      </c>
      <c r="R182" s="424" t="s">
        <v>442</v>
      </c>
      <c r="S182" s="424" t="s">
        <v>81</v>
      </c>
      <c r="T182" s="424" t="s">
        <v>82</v>
      </c>
      <c r="U182" s="424" t="s">
        <v>81</v>
      </c>
      <c r="V182" s="424" t="s">
        <v>82</v>
      </c>
      <c r="W182" s="922"/>
      <c r="X182" s="722"/>
      <c r="Y182" s="733"/>
      <c r="Z182" s="948"/>
      <c r="AB182" s="27"/>
    </row>
    <row r="183" spans="1:28" s="3" customFormat="1" ht="20.100000000000001" customHeight="1">
      <c r="A183" s="179"/>
      <c r="B183" s="181"/>
      <c r="C183" s="62"/>
      <c r="D183" s="40" t="s">
        <v>286</v>
      </c>
      <c r="E183" s="20"/>
      <c r="F183" s="448"/>
      <c r="G183" s="45"/>
      <c r="H183" s="45"/>
      <c r="I183" s="20"/>
      <c r="J183" s="448"/>
      <c r="K183" s="45"/>
      <c r="L183" s="45"/>
      <c r="M183" s="20"/>
      <c r="N183" s="448"/>
      <c r="O183" s="178"/>
      <c r="P183" s="130"/>
      <c r="Q183" s="348">
        <f>R183+S183+T183</f>
        <v>3</v>
      </c>
      <c r="R183" s="348">
        <v>1</v>
      </c>
      <c r="S183" s="348">
        <v>0</v>
      </c>
      <c r="T183" s="348">
        <v>2</v>
      </c>
      <c r="U183" s="348">
        <v>0</v>
      </c>
      <c r="V183" s="348">
        <v>2</v>
      </c>
      <c r="W183" s="348">
        <v>2</v>
      </c>
      <c r="X183" s="457" t="s">
        <v>134</v>
      </c>
      <c r="Y183" s="349"/>
      <c r="Z183" s="348">
        <v>1768</v>
      </c>
      <c r="AB183" s="29">
        <v>1</v>
      </c>
    </row>
    <row r="184" spans="1:28" s="3" customFormat="1" ht="20.100000000000001" customHeight="1">
      <c r="A184" s="179"/>
      <c r="B184" s="181"/>
      <c r="C184" s="63"/>
      <c r="D184" s="40" t="s">
        <v>286</v>
      </c>
      <c r="E184" s="20"/>
      <c r="F184" s="448"/>
      <c r="G184" s="45"/>
      <c r="H184" s="45"/>
      <c r="I184" s="20"/>
      <c r="J184" s="448"/>
      <c r="K184" s="45"/>
      <c r="L184" s="45"/>
      <c r="M184" s="20"/>
      <c r="N184" s="448"/>
      <c r="O184" s="170"/>
      <c r="P184" s="126"/>
      <c r="Q184" s="348">
        <f t="shared" ref="Q184" si="5">R184+S184+T184</f>
        <v>2</v>
      </c>
      <c r="R184" s="348">
        <v>0</v>
      </c>
      <c r="S184" s="350">
        <v>0</v>
      </c>
      <c r="T184" s="350">
        <v>2</v>
      </c>
      <c r="U184" s="348">
        <v>0</v>
      </c>
      <c r="V184" s="348">
        <v>2</v>
      </c>
      <c r="W184" s="348">
        <v>2</v>
      </c>
      <c r="X184" s="457" t="s">
        <v>708</v>
      </c>
      <c r="Y184" s="349"/>
      <c r="Z184" s="348">
        <v>9102</v>
      </c>
      <c r="AB184" s="29">
        <v>2</v>
      </c>
    </row>
    <row r="185" spans="1:28" s="3" customFormat="1" ht="20.100000000000001" customHeight="1">
      <c r="A185" s="179"/>
      <c r="B185" s="181"/>
      <c r="C185" s="63"/>
      <c r="D185" s="40" t="s">
        <v>286</v>
      </c>
      <c r="E185" s="20"/>
      <c r="F185" s="448"/>
      <c r="G185" s="45"/>
      <c r="H185" s="45"/>
      <c r="I185" s="20"/>
      <c r="J185" s="448"/>
      <c r="K185" s="45"/>
      <c r="L185" s="45"/>
      <c r="M185" s="20"/>
      <c r="N185" s="448"/>
      <c r="O185" s="170"/>
      <c r="P185" s="130"/>
      <c r="Q185" s="348">
        <f>R185+S185+T185</f>
        <v>2</v>
      </c>
      <c r="R185" s="348">
        <v>0</v>
      </c>
      <c r="S185" s="348">
        <v>0</v>
      </c>
      <c r="T185" s="348">
        <v>2</v>
      </c>
      <c r="U185" s="348">
        <v>0</v>
      </c>
      <c r="V185" s="348">
        <v>2</v>
      </c>
      <c r="W185" s="348">
        <v>2</v>
      </c>
      <c r="X185" s="457" t="s">
        <v>225</v>
      </c>
      <c r="Y185" s="349"/>
      <c r="Z185" s="348">
        <v>9128</v>
      </c>
      <c r="AB185" s="29">
        <v>3</v>
      </c>
    </row>
    <row r="186" spans="1:28" s="3" customFormat="1" ht="20.100000000000001" customHeight="1">
      <c r="A186" s="179"/>
      <c r="B186" s="181"/>
      <c r="C186" s="63"/>
      <c r="D186" s="40" t="s">
        <v>286</v>
      </c>
      <c r="E186" s="20"/>
      <c r="F186" s="448"/>
      <c r="G186" s="45"/>
      <c r="H186" s="45"/>
      <c r="I186" s="20"/>
      <c r="J186" s="448"/>
      <c r="K186" s="45"/>
      <c r="L186" s="45"/>
      <c r="M186" s="20"/>
      <c r="N186" s="448"/>
      <c r="O186" s="170"/>
      <c r="P186" s="126"/>
      <c r="Q186" s="348"/>
      <c r="R186" s="348"/>
      <c r="S186" s="348"/>
      <c r="T186" s="348"/>
      <c r="U186" s="348">
        <v>0</v>
      </c>
      <c r="V186" s="348">
        <v>2</v>
      </c>
      <c r="W186" s="348">
        <v>2</v>
      </c>
      <c r="X186" s="457" t="s">
        <v>73</v>
      </c>
      <c r="Y186" s="349"/>
      <c r="Z186" s="348">
        <v>1787</v>
      </c>
      <c r="AB186" s="29">
        <v>4</v>
      </c>
    </row>
    <row r="187" spans="1:28" s="3" customFormat="1" ht="20.100000000000001" customHeight="1">
      <c r="A187" s="179"/>
      <c r="B187" s="181"/>
      <c r="C187" s="63"/>
      <c r="D187" s="40" t="s">
        <v>286</v>
      </c>
      <c r="E187" s="20"/>
      <c r="F187" s="448"/>
      <c r="G187" s="45"/>
      <c r="H187" s="45"/>
      <c r="I187" s="20"/>
      <c r="J187" s="448"/>
      <c r="K187" s="45"/>
      <c r="L187" s="45"/>
      <c r="M187" s="20"/>
      <c r="N187" s="448"/>
      <c r="O187" s="170"/>
      <c r="P187" s="126"/>
      <c r="Q187" s="348">
        <f t="shared" ref="Q187:Q191" si="6">R187+S187+T187</f>
        <v>2</v>
      </c>
      <c r="R187" s="348">
        <v>0</v>
      </c>
      <c r="S187" s="348">
        <v>0</v>
      </c>
      <c r="T187" s="348">
        <v>2</v>
      </c>
      <c r="U187" s="348">
        <v>0</v>
      </c>
      <c r="V187" s="348">
        <v>2</v>
      </c>
      <c r="W187" s="348">
        <v>2</v>
      </c>
      <c r="X187" s="457" t="s">
        <v>127</v>
      </c>
      <c r="Y187" s="349"/>
      <c r="Z187" s="348">
        <v>1759</v>
      </c>
      <c r="AB187" s="29">
        <v>5</v>
      </c>
    </row>
    <row r="188" spans="1:28" s="3" customFormat="1" ht="20.100000000000001" customHeight="1">
      <c r="A188" s="179"/>
      <c r="B188" s="181"/>
      <c r="C188" s="63"/>
      <c r="D188" s="40" t="s">
        <v>286</v>
      </c>
      <c r="E188" s="20"/>
      <c r="F188" s="448"/>
      <c r="G188" s="45"/>
      <c r="H188" s="45"/>
      <c r="I188" s="20"/>
      <c r="J188" s="448"/>
      <c r="K188" s="45"/>
      <c r="L188" s="45"/>
      <c r="M188" s="20"/>
      <c r="N188" s="448"/>
      <c r="O188" s="170"/>
      <c r="P188" s="126"/>
      <c r="Q188" s="348">
        <f t="shared" si="6"/>
        <v>3</v>
      </c>
      <c r="R188" s="348">
        <v>0</v>
      </c>
      <c r="S188" s="348">
        <v>0</v>
      </c>
      <c r="T188" s="348">
        <v>3</v>
      </c>
      <c r="U188" s="348">
        <v>0</v>
      </c>
      <c r="V188" s="348">
        <v>3</v>
      </c>
      <c r="W188" s="348">
        <v>3</v>
      </c>
      <c r="X188" s="457" t="s">
        <v>126</v>
      </c>
      <c r="Y188" s="349"/>
      <c r="Z188" s="348">
        <v>1762</v>
      </c>
      <c r="AB188" s="29">
        <v>6</v>
      </c>
    </row>
    <row r="189" spans="1:28" s="3" customFormat="1" ht="20.100000000000001" customHeight="1">
      <c r="A189" s="179"/>
      <c r="B189" s="181"/>
      <c r="C189" s="63"/>
      <c r="D189" s="40" t="s">
        <v>286</v>
      </c>
      <c r="E189" s="20"/>
      <c r="F189" s="448"/>
      <c r="G189" s="45"/>
      <c r="H189" s="45"/>
      <c r="I189" s="20"/>
      <c r="J189" s="448"/>
      <c r="K189" s="45"/>
      <c r="L189" s="45"/>
      <c r="M189" s="20"/>
      <c r="N189" s="448"/>
      <c r="O189" s="170"/>
      <c r="P189" s="126"/>
      <c r="Q189" s="348">
        <f t="shared" si="6"/>
        <v>3</v>
      </c>
      <c r="R189" s="348">
        <v>0</v>
      </c>
      <c r="S189" s="348">
        <v>3</v>
      </c>
      <c r="T189" s="348">
        <v>0</v>
      </c>
      <c r="U189" s="348">
        <v>1</v>
      </c>
      <c r="V189" s="348">
        <v>0</v>
      </c>
      <c r="W189" s="348">
        <v>1</v>
      </c>
      <c r="X189" s="457" t="s">
        <v>662</v>
      </c>
      <c r="Y189" s="349"/>
      <c r="Z189" s="348">
        <v>1763</v>
      </c>
      <c r="AB189" s="29">
        <v>7</v>
      </c>
    </row>
    <row r="190" spans="1:28" s="3" customFormat="1" ht="20.100000000000001" customHeight="1">
      <c r="A190" s="179"/>
      <c r="B190" s="181"/>
      <c r="C190" s="63"/>
      <c r="D190" s="40" t="s">
        <v>286</v>
      </c>
      <c r="E190" s="20"/>
      <c r="F190" s="448"/>
      <c r="G190" s="45"/>
      <c r="H190" s="45"/>
      <c r="I190" s="20"/>
      <c r="J190" s="448"/>
      <c r="K190" s="45"/>
      <c r="L190" s="45"/>
      <c r="M190" s="20"/>
      <c r="N190" s="448"/>
      <c r="O190" s="170"/>
      <c r="P190" s="126"/>
      <c r="Q190" s="348">
        <f t="shared" si="6"/>
        <v>3</v>
      </c>
      <c r="R190" s="348">
        <v>0</v>
      </c>
      <c r="S190" s="348">
        <v>0</v>
      </c>
      <c r="T190" s="348">
        <v>3</v>
      </c>
      <c r="U190" s="348">
        <v>0</v>
      </c>
      <c r="V190" s="348">
        <v>3</v>
      </c>
      <c r="W190" s="348">
        <v>3</v>
      </c>
      <c r="X190" s="457" t="s">
        <v>211</v>
      </c>
      <c r="Y190" s="349"/>
      <c r="Z190" s="348">
        <v>1778</v>
      </c>
      <c r="AB190" s="29">
        <v>8</v>
      </c>
    </row>
    <row r="191" spans="1:28" s="3" customFormat="1" ht="20.100000000000001" customHeight="1">
      <c r="A191" s="181"/>
      <c r="B191" s="181"/>
      <c r="C191" s="63"/>
      <c r="D191" s="40" t="s">
        <v>286</v>
      </c>
      <c r="E191" s="20"/>
      <c r="F191" s="448"/>
      <c r="G191" s="45"/>
      <c r="H191" s="45"/>
      <c r="I191" s="20"/>
      <c r="J191" s="448"/>
      <c r="K191" s="45"/>
      <c r="L191" s="45"/>
      <c r="M191" s="20"/>
      <c r="N191" s="448"/>
      <c r="O191" s="170"/>
      <c r="P191" s="126"/>
      <c r="Q191" s="348">
        <f t="shared" si="6"/>
        <v>2</v>
      </c>
      <c r="R191" s="348">
        <v>0</v>
      </c>
      <c r="S191" s="348">
        <v>0</v>
      </c>
      <c r="T191" s="348">
        <v>2</v>
      </c>
      <c r="U191" s="348">
        <v>0</v>
      </c>
      <c r="V191" s="348">
        <v>2</v>
      </c>
      <c r="W191" s="348">
        <v>2</v>
      </c>
      <c r="X191" s="457" t="s">
        <v>208</v>
      </c>
      <c r="Y191" s="349"/>
      <c r="Z191" s="348">
        <v>1771</v>
      </c>
      <c r="AB191" s="29">
        <v>9</v>
      </c>
    </row>
    <row r="192" spans="1:28" s="3" customFormat="1" ht="20.100000000000001" customHeight="1">
      <c r="A192" s="179"/>
      <c r="B192" s="181"/>
      <c r="C192" s="63"/>
      <c r="D192" s="40" t="s">
        <v>286</v>
      </c>
      <c r="E192" s="20"/>
      <c r="F192" s="448"/>
      <c r="G192" s="45"/>
      <c r="H192" s="45"/>
      <c r="I192" s="20"/>
      <c r="J192" s="448"/>
      <c r="K192" s="45"/>
      <c r="L192" s="45"/>
      <c r="M192" s="20"/>
      <c r="N192" s="448"/>
      <c r="O192" s="170"/>
      <c r="P192" s="126"/>
      <c r="Q192" s="348"/>
      <c r="R192" s="348"/>
      <c r="S192" s="348"/>
      <c r="T192" s="348"/>
      <c r="U192" s="348"/>
      <c r="V192" s="348"/>
      <c r="W192" s="348"/>
      <c r="X192" s="349"/>
      <c r="Y192" s="349"/>
      <c r="Z192" s="348"/>
      <c r="AB192" s="29">
        <v>10</v>
      </c>
    </row>
    <row r="193" spans="1:28" s="3" customFormat="1" ht="20.100000000000001" customHeight="1">
      <c r="A193" s="179"/>
      <c r="B193" s="181"/>
      <c r="C193" s="63"/>
      <c r="D193" s="40"/>
      <c r="E193" s="20"/>
      <c r="F193" s="448"/>
      <c r="G193" s="45"/>
      <c r="H193" s="45"/>
      <c r="I193" s="20"/>
      <c r="J193" s="448"/>
      <c r="K193" s="45"/>
      <c r="L193" s="45"/>
      <c r="M193" s="20"/>
      <c r="N193" s="448"/>
      <c r="O193" s="170"/>
      <c r="P193" s="126"/>
      <c r="Q193" s="348"/>
      <c r="R193" s="348"/>
      <c r="S193" s="348"/>
      <c r="T193" s="348"/>
      <c r="U193" s="348"/>
      <c r="V193" s="348"/>
      <c r="W193" s="348"/>
      <c r="X193" s="349"/>
      <c r="Y193" s="349"/>
      <c r="Z193" s="348"/>
      <c r="AB193" s="29">
        <v>11</v>
      </c>
    </row>
    <row r="194" spans="1:28" s="3" customFormat="1" ht="20.100000000000001" customHeight="1">
      <c r="A194" s="181"/>
      <c r="B194" s="181"/>
      <c r="C194" s="63"/>
      <c r="D194" s="40"/>
      <c r="E194" s="20"/>
      <c r="F194" s="448"/>
      <c r="G194" s="45"/>
      <c r="H194" s="45"/>
      <c r="I194" s="20"/>
      <c r="J194" s="448"/>
      <c r="K194" s="45"/>
      <c r="L194" s="45"/>
      <c r="M194" s="20"/>
      <c r="N194" s="448"/>
      <c r="O194" s="170"/>
      <c r="P194" s="113"/>
      <c r="Q194" s="126"/>
      <c r="R194" s="126"/>
      <c r="S194" s="126"/>
      <c r="T194" s="126"/>
      <c r="U194" s="127"/>
      <c r="V194" s="127"/>
      <c r="W194" s="127"/>
      <c r="X194" s="61"/>
      <c r="Y194" s="61"/>
      <c r="Z194" s="60"/>
      <c r="AB194" s="29">
        <v>12</v>
      </c>
    </row>
    <row r="195" spans="1:28" s="3" customFormat="1" ht="20.100000000000001" customHeight="1">
      <c r="A195" s="181"/>
      <c r="B195" s="181"/>
      <c r="C195" s="63"/>
      <c r="D195" s="40"/>
      <c r="E195" s="20"/>
      <c r="F195" s="448"/>
      <c r="G195" s="45"/>
      <c r="H195" s="45"/>
      <c r="I195" s="20"/>
      <c r="J195" s="448"/>
      <c r="K195" s="45"/>
      <c r="L195" s="45"/>
      <c r="M195" s="20"/>
      <c r="N195" s="448"/>
      <c r="O195" s="170"/>
      <c r="P195" s="113"/>
      <c r="Q195" s="126"/>
      <c r="R195" s="126"/>
      <c r="S195" s="126"/>
      <c r="T195" s="126"/>
      <c r="U195" s="127"/>
      <c r="V195" s="127"/>
      <c r="W195" s="127"/>
      <c r="X195" s="61"/>
      <c r="Y195" s="61"/>
      <c r="Z195" s="60"/>
      <c r="AB195" s="29">
        <v>13</v>
      </c>
    </row>
    <row r="196" spans="1:28" s="3" customFormat="1" ht="20.100000000000001" customHeight="1">
      <c r="A196" s="181"/>
      <c r="B196" s="181"/>
      <c r="C196" s="63"/>
      <c r="D196" s="40"/>
      <c r="E196" s="20"/>
      <c r="F196" s="448"/>
      <c r="G196" s="45"/>
      <c r="H196" s="45"/>
      <c r="I196" s="20"/>
      <c r="J196" s="448"/>
      <c r="K196" s="45"/>
      <c r="L196" s="45"/>
      <c r="M196" s="20"/>
      <c r="N196" s="448"/>
      <c r="O196" s="170"/>
      <c r="P196" s="113"/>
      <c r="Q196" s="59"/>
      <c r="R196" s="59"/>
      <c r="S196" s="59"/>
      <c r="T196" s="59"/>
      <c r="U196" s="60"/>
      <c r="V196" s="60"/>
      <c r="W196" s="60"/>
      <c r="X196" s="61"/>
      <c r="Y196" s="61"/>
      <c r="Z196" s="60"/>
      <c r="AB196" s="29">
        <v>14</v>
      </c>
    </row>
    <row r="197" spans="1:28" s="3" customFormat="1" ht="20.100000000000001" customHeight="1">
      <c r="A197" s="181"/>
      <c r="B197" s="181"/>
      <c r="C197" s="63"/>
      <c r="D197" s="40"/>
      <c r="E197" s="20"/>
      <c r="F197" s="448"/>
      <c r="G197" s="45"/>
      <c r="H197" s="45"/>
      <c r="I197" s="20"/>
      <c r="J197" s="448"/>
      <c r="K197" s="45"/>
      <c r="L197" s="45"/>
      <c r="M197" s="20"/>
      <c r="N197" s="448"/>
      <c r="O197" s="170"/>
      <c r="P197" s="113"/>
      <c r="Q197" s="59"/>
      <c r="R197" s="59"/>
      <c r="S197" s="59"/>
      <c r="T197" s="59"/>
      <c r="U197" s="60"/>
      <c r="V197" s="60"/>
      <c r="W197" s="60"/>
      <c r="X197" s="61"/>
      <c r="Y197" s="61"/>
      <c r="Z197" s="60"/>
      <c r="AB197" s="29">
        <v>15</v>
      </c>
    </row>
    <row r="198" spans="1:28" s="3" customFormat="1" ht="20.100000000000001" customHeight="1">
      <c r="A198" s="434"/>
      <c r="B198" s="434"/>
      <c r="C198" s="231"/>
      <c r="D198" s="439"/>
      <c r="E198" s="443"/>
      <c r="F198" s="33"/>
      <c r="G198" s="48"/>
      <c r="H198" s="48"/>
      <c r="I198" s="443"/>
      <c r="J198" s="33"/>
      <c r="K198" s="48"/>
      <c r="L198" s="48"/>
      <c r="M198" s="443"/>
      <c r="N198" s="33"/>
      <c r="O198" s="173"/>
      <c r="P198" s="436"/>
      <c r="Q198" s="232"/>
      <c r="R198" s="232"/>
      <c r="S198" s="232"/>
      <c r="T198" s="232"/>
      <c r="U198" s="432"/>
      <c r="V198" s="432"/>
      <c r="W198" s="432"/>
      <c r="X198" s="441"/>
      <c r="Y198" s="441"/>
      <c r="Z198" s="432"/>
      <c r="AB198" s="29">
        <v>16</v>
      </c>
    </row>
    <row r="199" spans="1:28" s="3" customFormat="1" ht="32.25">
      <c r="A199" s="32"/>
      <c r="B199" s="32"/>
      <c r="C199" s="32"/>
      <c r="D199" s="32"/>
      <c r="E199" s="54"/>
      <c r="F199" s="55"/>
      <c r="G199" s="55"/>
      <c r="H199" s="935"/>
      <c r="I199" s="935"/>
      <c r="J199" s="935"/>
      <c r="K199" s="935"/>
      <c r="L199" s="947" t="s">
        <v>253</v>
      </c>
      <c r="M199" s="947"/>
      <c r="N199" s="947"/>
      <c r="O199" s="58">
        <v>3</v>
      </c>
      <c r="P199" s="114" t="s">
        <v>47</v>
      </c>
      <c r="Q199" s="58"/>
      <c r="R199" s="58"/>
      <c r="S199" s="58"/>
      <c r="T199" s="58"/>
      <c r="U199" s="926" t="s">
        <v>283</v>
      </c>
      <c r="V199" s="926"/>
      <c r="W199" s="926"/>
      <c r="X199" s="926"/>
      <c r="Y199" s="926"/>
      <c r="Z199" s="926"/>
      <c r="AB199" s="27"/>
    </row>
    <row r="200" spans="1:28" s="3" customFormat="1" ht="20.100000000000001" customHeight="1">
      <c r="A200" s="722" t="s">
        <v>451</v>
      </c>
      <c r="B200" s="722"/>
      <c r="C200" s="722" t="s">
        <v>285</v>
      </c>
      <c r="D200" s="722"/>
      <c r="E200" s="922" t="s">
        <v>252</v>
      </c>
      <c r="F200" s="922"/>
      <c r="G200" s="922" t="s">
        <v>251</v>
      </c>
      <c r="H200" s="922"/>
      <c r="I200" s="922" t="s">
        <v>250</v>
      </c>
      <c r="J200" s="922"/>
      <c r="K200" s="922" t="s">
        <v>249</v>
      </c>
      <c r="L200" s="922"/>
      <c r="M200" s="922" t="s">
        <v>248</v>
      </c>
      <c r="N200" s="922"/>
      <c r="O200" s="946" t="s">
        <v>497</v>
      </c>
      <c r="P200" s="946" t="s">
        <v>498</v>
      </c>
      <c r="Q200" s="922" t="s">
        <v>441</v>
      </c>
      <c r="R200" s="922"/>
      <c r="S200" s="922"/>
      <c r="T200" s="922"/>
      <c r="U200" s="922" t="s">
        <v>13</v>
      </c>
      <c r="V200" s="922"/>
      <c r="W200" s="922" t="s">
        <v>13</v>
      </c>
      <c r="X200" s="722" t="s">
        <v>3</v>
      </c>
      <c r="Y200" s="726" t="s">
        <v>814</v>
      </c>
      <c r="Z200" s="948" t="s">
        <v>48</v>
      </c>
      <c r="AB200" s="27"/>
    </row>
    <row r="201" spans="1:28" s="3" customFormat="1" ht="20.100000000000001" customHeight="1">
      <c r="A201" s="413" t="s">
        <v>453</v>
      </c>
      <c r="B201" s="413" t="s">
        <v>452</v>
      </c>
      <c r="C201" s="722"/>
      <c r="D201" s="722"/>
      <c r="E201" s="424" t="s">
        <v>289</v>
      </c>
      <c r="F201" s="424" t="s">
        <v>288</v>
      </c>
      <c r="G201" s="424" t="s">
        <v>289</v>
      </c>
      <c r="H201" s="424" t="s">
        <v>288</v>
      </c>
      <c r="I201" s="424" t="s">
        <v>289</v>
      </c>
      <c r="J201" s="424" t="s">
        <v>288</v>
      </c>
      <c r="K201" s="424" t="s">
        <v>289</v>
      </c>
      <c r="L201" s="424" t="s">
        <v>288</v>
      </c>
      <c r="M201" s="424" t="s">
        <v>289</v>
      </c>
      <c r="N201" s="424" t="s">
        <v>288</v>
      </c>
      <c r="O201" s="946"/>
      <c r="P201" s="946"/>
      <c r="Q201" s="424" t="s">
        <v>443</v>
      </c>
      <c r="R201" s="424" t="s">
        <v>442</v>
      </c>
      <c r="S201" s="424" t="s">
        <v>81</v>
      </c>
      <c r="T201" s="424" t="s">
        <v>82</v>
      </c>
      <c r="U201" s="424" t="s">
        <v>81</v>
      </c>
      <c r="V201" s="424" t="s">
        <v>82</v>
      </c>
      <c r="W201" s="922"/>
      <c r="X201" s="722"/>
      <c r="Y201" s="733"/>
      <c r="Z201" s="948"/>
      <c r="AB201" s="27"/>
    </row>
    <row r="202" spans="1:28" s="3" customFormat="1" ht="20.100000000000001" customHeight="1">
      <c r="A202" s="179"/>
      <c r="B202" s="181"/>
      <c r="C202" s="63"/>
      <c r="D202" s="40" t="s">
        <v>286</v>
      </c>
      <c r="E202" s="20"/>
      <c r="F202" s="448"/>
      <c r="G202" s="45"/>
      <c r="H202" s="45"/>
      <c r="I202" s="20"/>
      <c r="J202" s="448"/>
      <c r="K202" s="45"/>
      <c r="L202" s="45"/>
      <c r="M202" s="20"/>
      <c r="N202" s="448"/>
      <c r="O202" s="170"/>
      <c r="P202" s="126"/>
      <c r="Q202" s="348">
        <f t="shared" ref="Q202:Q205" si="7">R202+S202+T202</f>
        <v>3</v>
      </c>
      <c r="R202" s="350">
        <v>0</v>
      </c>
      <c r="S202" s="350">
        <v>1</v>
      </c>
      <c r="T202" s="350">
        <v>2</v>
      </c>
      <c r="U202" s="348">
        <v>1</v>
      </c>
      <c r="V202" s="348">
        <v>2</v>
      </c>
      <c r="W202" s="348">
        <v>3</v>
      </c>
      <c r="X202" s="457" t="s">
        <v>224</v>
      </c>
      <c r="Y202" s="349"/>
      <c r="Z202" s="348">
        <v>9126</v>
      </c>
      <c r="AB202" s="29">
        <v>2</v>
      </c>
    </row>
    <row r="203" spans="1:28" s="3" customFormat="1" ht="20.100000000000001" customHeight="1">
      <c r="A203" s="179"/>
      <c r="B203" s="181"/>
      <c r="C203" s="63"/>
      <c r="D203" s="40" t="s">
        <v>286</v>
      </c>
      <c r="E203" s="20"/>
      <c r="F203" s="448"/>
      <c r="G203" s="45"/>
      <c r="H203" s="45"/>
      <c r="I203" s="20"/>
      <c r="J203" s="448"/>
      <c r="K203" s="45"/>
      <c r="L203" s="45"/>
      <c r="M203" s="20"/>
      <c r="N203" s="448"/>
      <c r="O203" s="170"/>
      <c r="P203" s="130"/>
      <c r="Q203" s="348">
        <f t="shared" si="7"/>
        <v>2</v>
      </c>
      <c r="R203" s="348">
        <v>0</v>
      </c>
      <c r="S203" s="348">
        <v>0</v>
      </c>
      <c r="T203" s="348">
        <v>2</v>
      </c>
      <c r="U203" s="348">
        <v>0</v>
      </c>
      <c r="V203" s="348">
        <v>2</v>
      </c>
      <c r="W203" s="348">
        <v>2</v>
      </c>
      <c r="X203" s="457" t="s">
        <v>213</v>
      </c>
      <c r="Y203" s="349"/>
      <c r="Z203" s="348">
        <v>1772</v>
      </c>
      <c r="AB203" s="29">
        <v>3</v>
      </c>
    </row>
    <row r="204" spans="1:28" s="3" customFormat="1" ht="20.100000000000001" customHeight="1">
      <c r="A204" s="179"/>
      <c r="B204" s="181"/>
      <c r="C204" s="63"/>
      <c r="D204" s="40" t="s">
        <v>286</v>
      </c>
      <c r="E204" s="20"/>
      <c r="F204" s="448"/>
      <c r="G204" s="45"/>
      <c r="H204" s="45"/>
      <c r="I204" s="20"/>
      <c r="J204" s="448"/>
      <c r="K204" s="45"/>
      <c r="L204" s="45"/>
      <c r="M204" s="20"/>
      <c r="N204" s="448"/>
      <c r="O204" s="170"/>
      <c r="P204" s="126"/>
      <c r="Q204" s="348">
        <f t="shared" si="7"/>
        <v>2</v>
      </c>
      <c r="R204" s="348">
        <v>0</v>
      </c>
      <c r="S204" s="348">
        <v>0</v>
      </c>
      <c r="T204" s="348">
        <v>2</v>
      </c>
      <c r="U204" s="348">
        <v>0</v>
      </c>
      <c r="V204" s="348">
        <v>2</v>
      </c>
      <c r="W204" s="348">
        <v>2</v>
      </c>
      <c r="X204" s="457" t="s">
        <v>217</v>
      </c>
      <c r="Y204" s="349"/>
      <c r="Z204" s="348">
        <v>1783</v>
      </c>
      <c r="AB204" s="29">
        <v>4</v>
      </c>
    </row>
    <row r="205" spans="1:28" s="3" customFormat="1" ht="20.100000000000001" customHeight="1">
      <c r="A205" s="179"/>
      <c r="B205" s="181"/>
      <c r="C205" s="63"/>
      <c r="D205" s="40" t="s">
        <v>286</v>
      </c>
      <c r="E205" s="20"/>
      <c r="F205" s="448"/>
      <c r="G205" s="45"/>
      <c r="H205" s="45"/>
      <c r="I205" s="20"/>
      <c r="J205" s="448"/>
      <c r="K205" s="45"/>
      <c r="L205" s="45"/>
      <c r="M205" s="20"/>
      <c r="N205" s="448"/>
      <c r="O205" s="170"/>
      <c r="P205" s="130"/>
      <c r="Q205" s="348">
        <f t="shared" si="7"/>
        <v>4</v>
      </c>
      <c r="R205" s="348">
        <v>0</v>
      </c>
      <c r="S205" s="348">
        <v>4</v>
      </c>
      <c r="T205" s="348">
        <v>0</v>
      </c>
      <c r="U205" s="348">
        <v>1</v>
      </c>
      <c r="V205" s="348">
        <v>0</v>
      </c>
      <c r="W205" s="348">
        <v>1</v>
      </c>
      <c r="X205" s="457" t="s">
        <v>205</v>
      </c>
      <c r="Y205" s="349"/>
      <c r="Z205" s="348">
        <v>1784</v>
      </c>
      <c r="AB205" s="29">
        <v>5</v>
      </c>
    </row>
    <row r="206" spans="1:28" s="3" customFormat="1" ht="20.100000000000001" customHeight="1">
      <c r="A206" s="179"/>
      <c r="B206" s="181"/>
      <c r="C206" s="63"/>
      <c r="D206" s="40"/>
      <c r="E206" s="20"/>
      <c r="F206" s="448"/>
      <c r="G206" s="45"/>
      <c r="H206" s="45"/>
      <c r="I206" s="20"/>
      <c r="J206" s="448"/>
      <c r="K206" s="45"/>
      <c r="L206" s="45"/>
      <c r="M206" s="20"/>
      <c r="N206" s="448"/>
      <c r="O206" s="170"/>
      <c r="P206" s="130"/>
      <c r="Q206" s="348">
        <f>R206+S206+T206</f>
        <v>2</v>
      </c>
      <c r="R206" s="348">
        <v>0</v>
      </c>
      <c r="S206" s="348">
        <v>0</v>
      </c>
      <c r="T206" s="348">
        <v>2</v>
      </c>
      <c r="U206" s="348">
        <v>0</v>
      </c>
      <c r="V206" s="348">
        <v>2</v>
      </c>
      <c r="W206" s="348">
        <v>2</v>
      </c>
      <c r="X206" s="457" t="s">
        <v>212</v>
      </c>
      <c r="Y206" s="349"/>
      <c r="Z206" s="348">
        <v>1764</v>
      </c>
      <c r="AB206" s="29"/>
    </row>
    <row r="207" spans="1:28" s="3" customFormat="1" ht="20.100000000000001" customHeight="1">
      <c r="A207" s="179"/>
      <c r="B207" s="181"/>
      <c r="C207" s="63"/>
      <c r="D207" s="40" t="s">
        <v>286</v>
      </c>
      <c r="E207" s="20"/>
      <c r="F207" s="448"/>
      <c r="G207" s="45"/>
      <c r="H207" s="45"/>
      <c r="I207" s="20"/>
      <c r="J207" s="448"/>
      <c r="K207" s="45"/>
      <c r="L207" s="45"/>
      <c r="M207" s="20"/>
      <c r="N207" s="448"/>
      <c r="O207" s="170"/>
      <c r="P207" s="126"/>
      <c r="Q207" s="348">
        <f>R207+S207+T207</f>
        <v>4</v>
      </c>
      <c r="R207" s="348">
        <v>0</v>
      </c>
      <c r="S207" s="348">
        <v>4</v>
      </c>
      <c r="T207" s="348">
        <v>0</v>
      </c>
      <c r="U207" s="348">
        <v>1</v>
      </c>
      <c r="V207" s="348">
        <v>0</v>
      </c>
      <c r="W207" s="348">
        <v>1</v>
      </c>
      <c r="X207" s="457" t="s">
        <v>219</v>
      </c>
      <c r="Y207" s="349"/>
      <c r="Z207" s="348">
        <v>1767</v>
      </c>
      <c r="AB207" s="29">
        <v>6</v>
      </c>
    </row>
    <row r="208" spans="1:28" s="3" customFormat="1" ht="20.100000000000001" customHeight="1">
      <c r="A208" s="179"/>
      <c r="B208" s="181"/>
      <c r="C208" s="63"/>
      <c r="D208" s="40" t="s">
        <v>286</v>
      </c>
      <c r="E208" s="20"/>
      <c r="F208" s="448"/>
      <c r="G208" s="45"/>
      <c r="H208" s="45"/>
      <c r="I208" s="20"/>
      <c r="J208" s="448"/>
      <c r="K208" s="45"/>
      <c r="L208" s="45"/>
      <c r="M208" s="20"/>
      <c r="N208" s="448"/>
      <c r="O208" s="170"/>
      <c r="P208" s="130"/>
      <c r="Q208" s="348">
        <f>R208+S208+T208</f>
        <v>2</v>
      </c>
      <c r="R208" s="348">
        <v>0</v>
      </c>
      <c r="S208" s="348">
        <v>0</v>
      </c>
      <c r="T208" s="348">
        <v>2</v>
      </c>
      <c r="U208" s="348">
        <v>0</v>
      </c>
      <c r="V208" s="348">
        <v>2</v>
      </c>
      <c r="W208" s="348">
        <v>2</v>
      </c>
      <c r="X208" s="457" t="s">
        <v>66</v>
      </c>
      <c r="Y208" s="349"/>
      <c r="Z208" s="348">
        <v>1786</v>
      </c>
      <c r="AB208" s="29">
        <v>7</v>
      </c>
    </row>
    <row r="209" spans="1:28" s="3" customFormat="1" ht="20.100000000000001" customHeight="1">
      <c r="A209" s="179"/>
      <c r="B209" s="181"/>
      <c r="C209" s="63"/>
      <c r="D209" s="40" t="s">
        <v>286</v>
      </c>
      <c r="E209" s="20"/>
      <c r="F209" s="448"/>
      <c r="G209" s="45"/>
      <c r="H209" s="45"/>
      <c r="I209" s="20"/>
      <c r="J209" s="448"/>
      <c r="K209" s="45"/>
      <c r="L209" s="45"/>
      <c r="M209" s="20"/>
      <c r="N209" s="448"/>
      <c r="O209" s="170"/>
      <c r="P209" s="126"/>
      <c r="Q209" s="348">
        <f>R209+S209+T209</f>
        <v>4</v>
      </c>
      <c r="R209" s="348">
        <v>0</v>
      </c>
      <c r="S209" s="348">
        <v>4</v>
      </c>
      <c r="T209" s="348">
        <v>0</v>
      </c>
      <c r="U209" s="348">
        <v>1</v>
      </c>
      <c r="V209" s="348">
        <v>0</v>
      </c>
      <c r="W209" s="348">
        <v>1</v>
      </c>
      <c r="X209" s="457" t="s">
        <v>656</v>
      </c>
      <c r="Y209" s="349"/>
      <c r="Z209" s="348">
        <v>1765</v>
      </c>
      <c r="AB209" s="29">
        <v>8</v>
      </c>
    </row>
    <row r="210" spans="1:28" s="3" customFormat="1" ht="20.100000000000001" customHeight="1">
      <c r="A210" s="179"/>
      <c r="B210" s="181"/>
      <c r="C210" s="63"/>
      <c r="D210" s="40" t="s">
        <v>286</v>
      </c>
      <c r="E210" s="20"/>
      <c r="F210" s="448"/>
      <c r="G210" s="45"/>
      <c r="H210" s="45"/>
      <c r="I210" s="20"/>
      <c r="J210" s="448"/>
      <c r="K210" s="45"/>
      <c r="L210" s="45"/>
      <c r="M210" s="20"/>
      <c r="N210" s="448"/>
      <c r="O210" s="170"/>
      <c r="P210" s="130"/>
      <c r="Q210" s="348"/>
      <c r="R210" s="348"/>
      <c r="S210" s="348"/>
      <c r="T210" s="348"/>
      <c r="U210" s="348">
        <v>2</v>
      </c>
      <c r="V210" s="348">
        <v>0</v>
      </c>
      <c r="W210" s="348">
        <v>2</v>
      </c>
      <c r="X210" s="457" t="s">
        <v>214</v>
      </c>
      <c r="Y210" s="349"/>
      <c r="Z210" s="348">
        <v>1788</v>
      </c>
      <c r="AB210" s="29">
        <v>9</v>
      </c>
    </row>
    <row r="211" spans="1:28" s="3" customFormat="1" ht="20.100000000000001" customHeight="1">
      <c r="A211" s="179"/>
      <c r="B211" s="181"/>
      <c r="C211" s="63"/>
      <c r="D211" s="40"/>
      <c r="E211" s="20"/>
      <c r="F211" s="448"/>
      <c r="G211" s="45"/>
      <c r="H211" s="45"/>
      <c r="I211" s="20"/>
      <c r="J211" s="448"/>
      <c r="K211" s="45"/>
      <c r="L211" s="45"/>
      <c r="M211" s="20"/>
      <c r="N211" s="448"/>
      <c r="O211" s="170"/>
      <c r="P211" s="130"/>
      <c r="Q211" s="348">
        <f>R211+S211+T211</f>
        <v>3</v>
      </c>
      <c r="R211" s="348">
        <v>0</v>
      </c>
      <c r="S211" s="348">
        <v>0</v>
      </c>
      <c r="T211" s="348">
        <v>3</v>
      </c>
      <c r="U211" s="348">
        <v>0</v>
      </c>
      <c r="V211" s="348">
        <v>3</v>
      </c>
      <c r="W211" s="348">
        <v>3</v>
      </c>
      <c r="X211" s="457" t="s">
        <v>210</v>
      </c>
      <c r="Y211" s="349"/>
      <c r="Z211" s="348">
        <v>1766</v>
      </c>
      <c r="AB211" s="29"/>
    </row>
    <row r="212" spans="1:28" s="3" customFormat="1" ht="20.100000000000001" customHeight="1">
      <c r="A212" s="179"/>
      <c r="B212" s="181"/>
      <c r="C212" s="63"/>
      <c r="D212" s="40" t="s">
        <v>286</v>
      </c>
      <c r="E212" s="20"/>
      <c r="F212" s="448"/>
      <c r="G212" s="45"/>
      <c r="H212" s="45"/>
      <c r="I212" s="20"/>
      <c r="J212" s="448"/>
      <c r="K212" s="45"/>
      <c r="L212" s="45"/>
      <c r="M212" s="20"/>
      <c r="N212" s="448"/>
      <c r="O212" s="170"/>
      <c r="P212" s="126"/>
      <c r="Q212" s="348">
        <f>R212+S212+T212</f>
        <v>4</v>
      </c>
      <c r="R212" s="350">
        <v>0</v>
      </c>
      <c r="S212" s="350">
        <v>4</v>
      </c>
      <c r="T212" s="350">
        <v>0</v>
      </c>
      <c r="U212" s="348">
        <v>1</v>
      </c>
      <c r="V212" s="348">
        <v>0</v>
      </c>
      <c r="W212" s="348">
        <v>1</v>
      </c>
      <c r="X212" s="457" t="s">
        <v>216</v>
      </c>
      <c r="Y212" s="349"/>
      <c r="Z212" s="348">
        <v>1779</v>
      </c>
      <c r="AB212" s="29">
        <v>10</v>
      </c>
    </row>
    <row r="213" spans="1:28" s="3" customFormat="1" ht="20.100000000000001" customHeight="1">
      <c r="A213" s="179"/>
      <c r="B213" s="181"/>
      <c r="C213" s="63"/>
      <c r="D213" s="40" t="s">
        <v>286</v>
      </c>
      <c r="E213" s="20"/>
      <c r="F213" s="448"/>
      <c r="G213" s="45"/>
      <c r="H213" s="45"/>
      <c r="I213" s="20"/>
      <c r="J213" s="448"/>
      <c r="K213" s="45"/>
      <c r="L213" s="45"/>
      <c r="M213" s="20"/>
      <c r="N213" s="448"/>
      <c r="O213" s="170"/>
      <c r="P213" s="130"/>
      <c r="Q213" s="19"/>
      <c r="R213" s="19"/>
      <c r="S213" s="19"/>
      <c r="T213" s="19"/>
      <c r="U213" s="19"/>
      <c r="V213" s="19"/>
      <c r="W213" s="19"/>
      <c r="X213" s="19"/>
      <c r="Y213" s="349"/>
      <c r="Z213" s="348"/>
      <c r="AB213" s="29">
        <v>11</v>
      </c>
    </row>
    <row r="214" spans="1:28" s="3" customFormat="1" ht="20.100000000000001" customHeight="1">
      <c r="A214" s="179"/>
      <c r="B214" s="181"/>
      <c r="C214" s="63"/>
      <c r="D214" s="40" t="s">
        <v>286</v>
      </c>
      <c r="E214" s="20"/>
      <c r="F214" s="448"/>
      <c r="G214" s="45"/>
      <c r="H214" s="45"/>
      <c r="I214" s="20"/>
      <c r="J214" s="448"/>
      <c r="K214" s="45"/>
      <c r="L214" s="45"/>
      <c r="M214" s="20"/>
      <c r="N214" s="448"/>
      <c r="O214" s="170"/>
      <c r="P214" s="130"/>
      <c r="Q214" s="348"/>
      <c r="R214" s="348"/>
      <c r="S214" s="348"/>
      <c r="T214" s="348"/>
      <c r="U214" s="348"/>
      <c r="V214" s="348"/>
      <c r="W214" s="348"/>
      <c r="X214" s="349"/>
      <c r="Y214" s="349"/>
      <c r="Z214" s="348"/>
      <c r="AB214" s="29">
        <v>12</v>
      </c>
    </row>
    <row r="215" spans="1:28" s="3" customFormat="1" ht="20.100000000000001" customHeight="1">
      <c r="A215" s="181"/>
      <c r="B215" s="181"/>
      <c r="C215" s="63"/>
      <c r="D215" s="40"/>
      <c r="E215" s="20"/>
      <c r="F215" s="448"/>
      <c r="G215" s="45"/>
      <c r="H215" s="45"/>
      <c r="I215" s="20"/>
      <c r="J215" s="448"/>
      <c r="K215" s="45"/>
      <c r="L215" s="45"/>
      <c r="M215" s="20"/>
      <c r="N215" s="448"/>
      <c r="O215" s="170"/>
      <c r="P215" s="126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B215" s="29">
        <v>13</v>
      </c>
    </row>
    <row r="216" spans="1:28" s="3" customFormat="1" ht="20.100000000000001" customHeight="1">
      <c r="A216" s="435"/>
      <c r="B216" s="435"/>
      <c r="C216" s="62"/>
      <c r="D216" s="440"/>
      <c r="E216" s="444"/>
      <c r="F216" s="34"/>
      <c r="G216" s="56"/>
      <c r="H216" s="56"/>
      <c r="I216" s="444"/>
      <c r="J216" s="34"/>
      <c r="K216" s="56"/>
      <c r="L216" s="56"/>
      <c r="M216" s="444"/>
      <c r="N216" s="34"/>
      <c r="O216" s="169"/>
      <c r="P216" s="130"/>
      <c r="Q216" s="348"/>
      <c r="R216" s="350"/>
      <c r="S216" s="350"/>
      <c r="T216" s="350"/>
      <c r="U216" s="348"/>
      <c r="V216" s="348"/>
      <c r="W216" s="348"/>
      <c r="X216" s="349"/>
      <c r="Y216" s="349"/>
      <c r="Z216" s="348"/>
      <c r="AB216" s="29">
        <v>14</v>
      </c>
    </row>
    <row r="217" spans="1:28" s="3" customFormat="1" ht="20.100000000000001" customHeight="1">
      <c r="A217" s="181"/>
      <c r="B217" s="181"/>
      <c r="C217" s="63"/>
      <c r="D217" s="40"/>
      <c r="E217" s="20"/>
      <c r="F217" s="448"/>
      <c r="G217" s="45"/>
      <c r="H217" s="45"/>
      <c r="I217" s="20"/>
      <c r="J217" s="448"/>
      <c r="K217" s="45"/>
      <c r="L217" s="45"/>
      <c r="M217" s="20"/>
      <c r="N217" s="448"/>
      <c r="O217" s="170"/>
      <c r="P217" s="113"/>
      <c r="Q217" s="130"/>
      <c r="R217" s="126"/>
      <c r="S217" s="126"/>
      <c r="T217" s="126"/>
      <c r="U217" s="127"/>
      <c r="V217" s="127"/>
      <c r="W217" s="127"/>
      <c r="X217" s="61"/>
      <c r="Y217" s="61"/>
      <c r="Z217" s="60"/>
      <c r="AB217" s="29">
        <v>15</v>
      </c>
    </row>
    <row r="218" spans="1:28" s="3" customFormat="1" ht="32.25">
      <c r="A218" s="21"/>
      <c r="B218" s="21"/>
      <c r="C218" s="21"/>
      <c r="D218" s="21"/>
      <c r="E218" s="52"/>
      <c r="F218" s="53"/>
      <c r="G218" s="53"/>
      <c r="H218" s="931"/>
      <c r="I218" s="931"/>
      <c r="J218" s="931"/>
      <c r="K218" s="931"/>
      <c r="L218" s="933" t="s">
        <v>253</v>
      </c>
      <c r="M218" s="933"/>
      <c r="N218" s="933"/>
      <c r="O218" s="450">
        <v>4</v>
      </c>
      <c r="P218" s="112" t="s">
        <v>47</v>
      </c>
      <c r="Q218" s="450"/>
      <c r="R218" s="450"/>
      <c r="S218" s="450"/>
      <c r="T218" s="450"/>
      <c r="U218" s="926" t="s">
        <v>283</v>
      </c>
      <c r="V218" s="926"/>
      <c r="W218" s="926"/>
      <c r="X218" s="926"/>
      <c r="Y218" s="926"/>
      <c r="Z218" s="926"/>
      <c r="AB218" s="27"/>
    </row>
    <row r="219" spans="1:28" s="3" customFormat="1" ht="20.100000000000001" customHeight="1">
      <c r="A219" s="910" t="s">
        <v>451</v>
      </c>
      <c r="B219" s="911"/>
      <c r="C219" s="944" t="s">
        <v>285</v>
      </c>
      <c r="D219" s="945"/>
      <c r="E219" s="940" t="s">
        <v>252</v>
      </c>
      <c r="F219" s="941"/>
      <c r="G219" s="940" t="s">
        <v>251</v>
      </c>
      <c r="H219" s="941"/>
      <c r="I219" s="940" t="s">
        <v>250</v>
      </c>
      <c r="J219" s="941"/>
      <c r="K219" s="940" t="s">
        <v>249</v>
      </c>
      <c r="L219" s="941"/>
      <c r="M219" s="940" t="s">
        <v>248</v>
      </c>
      <c r="N219" s="941"/>
      <c r="O219" s="921" t="s">
        <v>497</v>
      </c>
      <c r="P219" s="946" t="s">
        <v>498</v>
      </c>
      <c r="Q219" s="940" t="s">
        <v>441</v>
      </c>
      <c r="R219" s="942"/>
      <c r="S219" s="942"/>
      <c r="T219" s="941"/>
      <c r="U219" s="940" t="s">
        <v>13</v>
      </c>
      <c r="V219" s="941"/>
      <c r="W219" s="943" t="s">
        <v>13</v>
      </c>
      <c r="X219" s="727" t="s">
        <v>3</v>
      </c>
      <c r="Y219" s="726" t="s">
        <v>706</v>
      </c>
      <c r="Z219" s="904" t="s">
        <v>48</v>
      </c>
      <c r="AB219" s="27"/>
    </row>
    <row r="220" spans="1:28" s="3" customFormat="1" ht="20.100000000000001" customHeight="1">
      <c r="A220" s="413" t="s">
        <v>453</v>
      </c>
      <c r="B220" s="413" t="s">
        <v>452</v>
      </c>
      <c r="C220" s="910"/>
      <c r="D220" s="911"/>
      <c r="E220" s="424" t="s">
        <v>289</v>
      </c>
      <c r="F220" s="424" t="s">
        <v>288</v>
      </c>
      <c r="G220" s="424" t="s">
        <v>289</v>
      </c>
      <c r="H220" s="424" t="s">
        <v>288</v>
      </c>
      <c r="I220" s="424" t="s">
        <v>289</v>
      </c>
      <c r="J220" s="424" t="s">
        <v>288</v>
      </c>
      <c r="K220" s="424" t="s">
        <v>289</v>
      </c>
      <c r="L220" s="424" t="s">
        <v>288</v>
      </c>
      <c r="M220" s="424" t="s">
        <v>289</v>
      </c>
      <c r="N220" s="424" t="s">
        <v>288</v>
      </c>
      <c r="O220" s="918"/>
      <c r="P220" s="946"/>
      <c r="Q220" s="424" t="s">
        <v>443</v>
      </c>
      <c r="R220" s="424" t="s">
        <v>442</v>
      </c>
      <c r="S220" s="424" t="s">
        <v>81</v>
      </c>
      <c r="T220" s="424" t="s">
        <v>82</v>
      </c>
      <c r="U220" s="424" t="s">
        <v>81</v>
      </c>
      <c r="V220" s="424" t="s">
        <v>82</v>
      </c>
      <c r="W220" s="913"/>
      <c r="X220" s="733"/>
      <c r="Y220" s="733"/>
      <c r="Z220" s="905"/>
      <c r="AB220" s="27"/>
    </row>
    <row r="221" spans="1:28" s="3" customFormat="1" ht="20.100000000000001" customHeight="1">
      <c r="A221" s="179"/>
      <c r="B221" s="181"/>
      <c r="C221" s="63"/>
      <c r="D221" s="40" t="s">
        <v>286</v>
      </c>
      <c r="E221" s="718" t="s">
        <v>246</v>
      </c>
      <c r="F221" s="719"/>
      <c r="G221" s="719"/>
      <c r="H221" s="719"/>
      <c r="I221" s="719"/>
      <c r="J221" s="719"/>
      <c r="K221" s="719"/>
      <c r="L221" s="719"/>
      <c r="M221" s="719"/>
      <c r="N221" s="719"/>
      <c r="O221" s="419"/>
      <c r="P221" s="130"/>
      <c r="Q221" s="348"/>
      <c r="R221" s="348"/>
      <c r="S221" s="348"/>
      <c r="T221" s="348"/>
      <c r="U221" s="348">
        <v>2</v>
      </c>
      <c r="V221" s="348">
        <v>0</v>
      </c>
      <c r="W221" s="348">
        <v>2</v>
      </c>
      <c r="X221" s="457" t="s">
        <v>42</v>
      </c>
      <c r="Y221" s="349"/>
      <c r="Z221" s="349">
        <v>1789</v>
      </c>
      <c r="AB221" s="29">
        <v>2</v>
      </c>
    </row>
    <row r="222" spans="1:28" s="3" customFormat="1" ht="20.100000000000001" customHeight="1">
      <c r="A222" s="179"/>
      <c r="B222" s="181"/>
      <c r="C222" s="63"/>
      <c r="D222" s="40" t="s">
        <v>286</v>
      </c>
      <c r="E222" s="20"/>
      <c r="F222" s="448"/>
      <c r="G222" s="45"/>
      <c r="H222" s="45"/>
      <c r="I222" s="20"/>
      <c r="J222" s="448"/>
      <c r="K222" s="45"/>
      <c r="L222" s="45"/>
      <c r="M222" s="20"/>
      <c r="N222" s="448"/>
      <c r="O222" s="170"/>
      <c r="P222" s="130"/>
      <c r="Q222" s="348">
        <f t="shared" ref="Q222:Q223" si="8">R222+S222+T222</f>
        <v>3</v>
      </c>
      <c r="R222" s="348">
        <v>0</v>
      </c>
      <c r="S222" s="348">
        <v>0</v>
      </c>
      <c r="T222" s="348">
        <v>3</v>
      </c>
      <c r="U222" s="348">
        <v>0</v>
      </c>
      <c r="V222" s="348">
        <v>3</v>
      </c>
      <c r="W222" s="348">
        <v>3</v>
      </c>
      <c r="X222" s="457" t="s">
        <v>226</v>
      </c>
      <c r="Y222" s="349"/>
      <c r="Z222" s="349">
        <v>1776</v>
      </c>
      <c r="AB222" s="29">
        <v>3</v>
      </c>
    </row>
    <row r="223" spans="1:28" s="3" customFormat="1" ht="20.100000000000001" customHeight="1">
      <c r="A223" s="179"/>
      <c r="B223" s="181"/>
      <c r="C223" s="63"/>
      <c r="D223" s="40" t="s">
        <v>286</v>
      </c>
      <c r="E223" s="20"/>
      <c r="F223" s="448"/>
      <c r="G223" s="45"/>
      <c r="H223" s="45"/>
      <c r="I223" s="20"/>
      <c r="J223" s="448"/>
      <c r="K223" s="45"/>
      <c r="L223" s="45"/>
      <c r="M223" s="20"/>
      <c r="N223" s="448"/>
      <c r="O223" s="170"/>
      <c r="P223" s="130"/>
      <c r="Q223" s="348">
        <f t="shared" si="8"/>
        <v>3</v>
      </c>
      <c r="R223" s="348">
        <v>0</v>
      </c>
      <c r="S223" s="348">
        <v>3</v>
      </c>
      <c r="T223" s="348">
        <v>0</v>
      </c>
      <c r="U223" s="348">
        <v>1</v>
      </c>
      <c r="V223" s="348">
        <v>0</v>
      </c>
      <c r="W223" s="348">
        <v>1</v>
      </c>
      <c r="X223" s="457" t="s">
        <v>222</v>
      </c>
      <c r="Y223" s="349"/>
      <c r="Z223" s="349">
        <v>1777</v>
      </c>
      <c r="AB223" s="29">
        <v>4</v>
      </c>
    </row>
    <row r="224" spans="1:28" s="3" customFormat="1" ht="20.100000000000001" customHeight="1">
      <c r="A224" s="181"/>
      <c r="B224" s="181"/>
      <c r="C224" s="63"/>
      <c r="D224" s="40" t="s">
        <v>286</v>
      </c>
      <c r="E224" s="20"/>
      <c r="F224" s="448"/>
      <c r="G224" s="45"/>
      <c r="H224" s="45"/>
      <c r="I224" s="20"/>
      <c r="J224" s="448"/>
      <c r="K224" s="45"/>
      <c r="L224" s="45"/>
      <c r="M224" s="20"/>
      <c r="N224" s="448"/>
      <c r="O224" s="170"/>
      <c r="P224" s="130"/>
      <c r="Q224" s="348">
        <f t="shared" ref="Q224:Q227" si="9">R224+S224+T224</f>
        <v>4</v>
      </c>
      <c r="R224" s="348">
        <v>0</v>
      </c>
      <c r="S224" s="348">
        <v>4</v>
      </c>
      <c r="T224" s="348">
        <v>0</v>
      </c>
      <c r="U224" s="348">
        <v>1</v>
      </c>
      <c r="V224" s="348">
        <v>0</v>
      </c>
      <c r="W224" s="348">
        <v>1</v>
      </c>
      <c r="X224" s="457" t="s">
        <v>223</v>
      </c>
      <c r="Y224" s="349"/>
      <c r="Z224" s="349">
        <v>1782</v>
      </c>
      <c r="AB224" s="29">
        <v>5</v>
      </c>
    </row>
    <row r="225" spans="1:28" s="3" customFormat="1" ht="20.100000000000001" customHeight="1">
      <c r="A225" s="179"/>
      <c r="B225" s="181"/>
      <c r="C225" s="63"/>
      <c r="D225" s="40" t="s">
        <v>286</v>
      </c>
      <c r="E225" s="20"/>
      <c r="F225" s="448"/>
      <c r="G225" s="45"/>
      <c r="H225" s="45"/>
      <c r="I225" s="20"/>
      <c r="J225" s="448"/>
      <c r="K225" s="45"/>
      <c r="L225" s="45"/>
      <c r="M225" s="20"/>
      <c r="N225" s="448"/>
      <c r="O225" s="170"/>
      <c r="P225" s="130"/>
      <c r="Q225" s="348">
        <f t="shared" si="9"/>
        <v>3</v>
      </c>
      <c r="R225" s="348">
        <v>0</v>
      </c>
      <c r="S225" s="348">
        <v>3</v>
      </c>
      <c r="T225" s="348">
        <v>0</v>
      </c>
      <c r="U225" s="348">
        <v>1</v>
      </c>
      <c r="V225" s="348">
        <v>0</v>
      </c>
      <c r="W225" s="348">
        <v>1</v>
      </c>
      <c r="X225" s="457" t="s">
        <v>220</v>
      </c>
      <c r="Y225" s="349"/>
      <c r="Z225" s="349">
        <v>1773</v>
      </c>
      <c r="AB225" s="29">
        <v>6</v>
      </c>
    </row>
    <row r="226" spans="1:28" s="3" customFormat="1" ht="20.100000000000001" customHeight="1">
      <c r="A226" s="179"/>
      <c r="B226" s="181"/>
      <c r="C226" s="63"/>
      <c r="D226" s="40" t="s">
        <v>286</v>
      </c>
      <c r="E226" s="20"/>
      <c r="F226" s="448"/>
      <c r="G226" s="45"/>
      <c r="H226" s="45"/>
      <c r="I226" s="20"/>
      <c r="J226" s="448"/>
      <c r="K226" s="45"/>
      <c r="L226" s="45"/>
      <c r="M226" s="20"/>
      <c r="N226" s="448"/>
      <c r="O226" s="170"/>
      <c r="P226" s="130"/>
      <c r="Q226" s="348">
        <f t="shared" si="9"/>
        <v>3</v>
      </c>
      <c r="R226" s="348">
        <v>0</v>
      </c>
      <c r="S226" s="348">
        <v>0</v>
      </c>
      <c r="T226" s="348">
        <v>3</v>
      </c>
      <c r="U226" s="348">
        <v>0</v>
      </c>
      <c r="V226" s="348">
        <v>3</v>
      </c>
      <c r="W226" s="348">
        <v>3</v>
      </c>
      <c r="X226" s="457" t="s">
        <v>133</v>
      </c>
      <c r="Y226" s="349"/>
      <c r="Z226" s="349">
        <v>1780</v>
      </c>
      <c r="AB226" s="29">
        <v>7</v>
      </c>
    </row>
    <row r="227" spans="1:28" s="3" customFormat="1" ht="20.100000000000001" customHeight="1">
      <c r="A227" s="179"/>
      <c r="B227" s="181"/>
      <c r="C227" s="63"/>
      <c r="D227" s="40" t="s">
        <v>286</v>
      </c>
      <c r="E227" s="20"/>
      <c r="F227" s="448"/>
      <c r="G227" s="45"/>
      <c r="H227" s="45"/>
      <c r="I227" s="20"/>
      <c r="J227" s="448"/>
      <c r="K227" s="45"/>
      <c r="L227" s="45"/>
      <c r="M227" s="20"/>
      <c r="N227" s="448"/>
      <c r="O227" s="170"/>
      <c r="P227" s="130"/>
      <c r="Q227" s="348">
        <f t="shared" si="9"/>
        <v>3</v>
      </c>
      <c r="R227" s="348">
        <v>0</v>
      </c>
      <c r="S227" s="348">
        <v>3</v>
      </c>
      <c r="T227" s="348">
        <v>0</v>
      </c>
      <c r="U227" s="348">
        <v>1</v>
      </c>
      <c r="V227" s="348">
        <v>0</v>
      </c>
      <c r="W227" s="348">
        <v>1</v>
      </c>
      <c r="X227" s="457" t="s">
        <v>727</v>
      </c>
      <c r="Y227" s="349"/>
      <c r="Z227" s="349">
        <v>1781</v>
      </c>
      <c r="AB227" s="29">
        <v>9</v>
      </c>
    </row>
    <row r="228" spans="1:28" s="3" customFormat="1" ht="20.100000000000001" customHeight="1">
      <c r="A228" s="181"/>
      <c r="B228" s="181"/>
      <c r="C228" s="63"/>
      <c r="D228" s="40" t="s">
        <v>286</v>
      </c>
      <c r="E228" s="20"/>
      <c r="F228" s="448"/>
      <c r="G228" s="45"/>
      <c r="H228" s="45"/>
      <c r="I228" s="20"/>
      <c r="J228" s="448"/>
      <c r="K228" s="45"/>
      <c r="L228" s="45"/>
      <c r="M228" s="20"/>
      <c r="N228" s="448"/>
      <c r="O228" s="170"/>
      <c r="P228" s="130"/>
      <c r="Q228" s="348">
        <f>R228+S228+T228</f>
        <v>2</v>
      </c>
      <c r="R228" s="348">
        <v>0</v>
      </c>
      <c r="S228" s="348">
        <v>0</v>
      </c>
      <c r="T228" s="348">
        <v>2</v>
      </c>
      <c r="U228" s="348">
        <v>0</v>
      </c>
      <c r="V228" s="348">
        <v>2</v>
      </c>
      <c r="W228" s="348">
        <v>2</v>
      </c>
      <c r="X228" s="457" t="s">
        <v>215</v>
      </c>
      <c r="Y228" s="349"/>
      <c r="Z228" s="349">
        <v>1774</v>
      </c>
      <c r="AB228" s="29">
        <v>10</v>
      </c>
    </row>
    <row r="229" spans="1:28" s="3" customFormat="1" ht="20.100000000000001" customHeight="1">
      <c r="A229" s="179"/>
      <c r="B229" s="181"/>
      <c r="C229" s="63"/>
      <c r="D229" s="40" t="s">
        <v>286</v>
      </c>
      <c r="E229" s="20"/>
      <c r="F229" s="448"/>
      <c r="G229" s="459"/>
      <c r="H229" s="459"/>
      <c r="I229" s="20"/>
      <c r="J229" s="448"/>
      <c r="K229" s="459"/>
      <c r="L229" s="459"/>
      <c r="M229" s="20"/>
      <c r="N229" s="448"/>
      <c r="O229" s="419"/>
      <c r="P229" s="130"/>
      <c r="Q229" s="348">
        <f>R229+S229+T229</f>
        <v>3</v>
      </c>
      <c r="R229" s="348">
        <v>0</v>
      </c>
      <c r="S229" s="348">
        <v>3</v>
      </c>
      <c r="T229" s="348">
        <v>0</v>
      </c>
      <c r="U229" s="348">
        <v>1</v>
      </c>
      <c r="V229" s="348">
        <v>0</v>
      </c>
      <c r="W229" s="348">
        <v>1</v>
      </c>
      <c r="X229" s="457" t="s">
        <v>221</v>
      </c>
      <c r="Y229" s="349"/>
      <c r="Z229" s="349">
        <v>1775</v>
      </c>
      <c r="AB229" s="29">
        <v>11</v>
      </c>
    </row>
    <row r="230" spans="1:28" s="3" customFormat="1" ht="20.100000000000001" customHeight="1">
      <c r="A230" s="179"/>
      <c r="B230" s="181"/>
      <c r="C230" s="63"/>
      <c r="D230" s="40" t="s">
        <v>286</v>
      </c>
      <c r="E230" s="20"/>
      <c r="F230" s="448"/>
      <c r="G230" s="45"/>
      <c r="H230" s="45"/>
      <c r="I230" s="20"/>
      <c r="J230" s="448"/>
      <c r="K230" s="45"/>
      <c r="L230" s="45"/>
      <c r="M230" s="20"/>
      <c r="N230" s="448"/>
      <c r="O230" s="170"/>
      <c r="P230" s="130"/>
      <c r="Q230" s="348"/>
      <c r="R230" s="348"/>
      <c r="S230" s="348"/>
      <c r="T230" s="348"/>
      <c r="U230" s="348"/>
      <c r="V230" s="348"/>
      <c r="W230" s="348"/>
      <c r="X230" s="349"/>
      <c r="Y230" s="349"/>
      <c r="Z230" s="349"/>
      <c r="AB230" s="29">
        <v>12</v>
      </c>
    </row>
    <row r="231" spans="1:28" s="3" customFormat="1" ht="20.100000000000001" customHeight="1">
      <c r="A231" s="179"/>
      <c r="B231" s="181"/>
      <c r="C231" s="63"/>
      <c r="D231" s="40" t="s">
        <v>286</v>
      </c>
      <c r="E231" s="20"/>
      <c r="F231" s="448"/>
      <c r="G231" s="45"/>
      <c r="H231" s="45"/>
      <c r="I231" s="20"/>
      <c r="J231" s="448"/>
      <c r="K231" s="45"/>
      <c r="L231" s="45"/>
      <c r="M231" s="20"/>
      <c r="N231" s="448"/>
      <c r="O231" s="170"/>
      <c r="P231" s="130"/>
      <c r="Q231" s="348"/>
      <c r="R231" s="348"/>
      <c r="S231" s="348"/>
      <c r="T231" s="348"/>
      <c r="U231" s="348"/>
      <c r="V231" s="348"/>
      <c r="W231" s="348"/>
      <c r="X231" s="349"/>
      <c r="Y231" s="349"/>
      <c r="Z231" s="349"/>
      <c r="AB231" s="29">
        <v>13</v>
      </c>
    </row>
    <row r="232" spans="1:28" s="3" customFormat="1" ht="20.100000000000001" customHeight="1">
      <c r="A232" s="438"/>
      <c r="B232" s="434"/>
      <c r="C232" s="231"/>
      <c r="D232" s="40"/>
      <c r="E232" s="443"/>
      <c r="F232" s="33"/>
      <c r="G232" s="48"/>
      <c r="H232" s="48"/>
      <c r="I232" s="443"/>
      <c r="J232" s="33"/>
      <c r="K232" s="48"/>
      <c r="L232" s="48"/>
      <c r="M232" s="443"/>
      <c r="N232" s="33"/>
      <c r="O232" s="173"/>
      <c r="P232" s="361"/>
      <c r="Q232" s="405"/>
      <c r="R232" s="405"/>
      <c r="S232" s="405"/>
      <c r="T232" s="405"/>
      <c r="U232" s="405"/>
      <c r="V232" s="405"/>
      <c r="W232" s="405"/>
      <c r="X232" s="351"/>
      <c r="Y232" s="351"/>
      <c r="Z232" s="351"/>
      <c r="AB232" s="29">
        <v>14</v>
      </c>
    </row>
    <row r="233" spans="1:28" s="3" customFormat="1" ht="20.100000000000001" customHeight="1">
      <c r="A233" s="438"/>
      <c r="B233" s="434"/>
      <c r="C233" s="231"/>
      <c r="D233" s="40"/>
      <c r="E233" s="443"/>
      <c r="F233" s="33"/>
      <c r="G233" s="48"/>
      <c r="H233" s="48"/>
      <c r="I233" s="443"/>
      <c r="J233" s="33"/>
      <c r="K233" s="48"/>
      <c r="L233" s="48"/>
      <c r="M233" s="443"/>
      <c r="N233" s="33"/>
      <c r="O233" s="173"/>
      <c r="P233" s="361"/>
      <c r="Q233" s="405"/>
      <c r="R233" s="405"/>
      <c r="S233" s="405"/>
      <c r="T233" s="405"/>
      <c r="U233" s="405"/>
      <c r="V233" s="405"/>
      <c r="W233" s="405"/>
      <c r="X233" s="351"/>
      <c r="Y233" s="351"/>
      <c r="Z233" s="351"/>
      <c r="AB233" s="29">
        <v>15</v>
      </c>
    </row>
    <row r="234" spans="1:28" s="3" customFormat="1" ht="20.100000000000001" customHeight="1">
      <c r="A234" s="434"/>
      <c r="B234" s="434"/>
      <c r="C234" s="231"/>
      <c r="D234" s="439"/>
      <c r="E234" s="443"/>
      <c r="F234" s="33"/>
      <c r="G234" s="48"/>
      <c r="H234" s="48"/>
      <c r="I234" s="443"/>
      <c r="J234" s="33"/>
      <c r="K234" s="48"/>
      <c r="L234" s="48"/>
      <c r="M234" s="443"/>
      <c r="N234" s="33"/>
      <c r="O234" s="173"/>
      <c r="P234" s="436"/>
      <c r="Q234" s="432"/>
      <c r="R234" s="432"/>
      <c r="S234" s="432"/>
      <c r="T234" s="432"/>
      <c r="U234" s="432"/>
      <c r="V234" s="432"/>
      <c r="W234" s="432"/>
      <c r="X234" s="441"/>
      <c r="Y234" s="441"/>
      <c r="Z234" s="432"/>
      <c r="AB234" s="29">
        <v>16</v>
      </c>
    </row>
    <row r="235" spans="1:28" s="3" customFormat="1" ht="20.100000000000001" customHeight="1">
      <c r="A235" s="482"/>
      <c r="B235" s="482"/>
      <c r="C235" s="231"/>
      <c r="D235" s="484"/>
      <c r="E235" s="402"/>
      <c r="F235" s="33"/>
      <c r="G235" s="48"/>
      <c r="H235" s="48"/>
      <c r="I235" s="402"/>
      <c r="J235" s="33"/>
      <c r="K235" s="48"/>
      <c r="L235" s="48"/>
      <c r="M235" s="402"/>
      <c r="N235" s="33"/>
      <c r="O235" s="173"/>
      <c r="P235" s="483"/>
      <c r="Q235" s="481"/>
      <c r="R235" s="481"/>
      <c r="S235" s="481"/>
      <c r="T235" s="481"/>
      <c r="U235" s="481"/>
      <c r="V235" s="481"/>
      <c r="W235" s="481"/>
      <c r="X235" s="485"/>
      <c r="Y235" s="485"/>
      <c r="Z235" s="481"/>
      <c r="AB235" s="30"/>
    </row>
    <row r="236" spans="1:28" s="3" customFormat="1" ht="20.100000000000001" customHeight="1">
      <c r="A236" s="482"/>
      <c r="B236" s="482"/>
      <c r="C236" s="231"/>
      <c r="D236" s="484"/>
      <c r="E236" s="402"/>
      <c r="F236" s="33"/>
      <c r="G236" s="48"/>
      <c r="H236" s="48"/>
      <c r="I236" s="402"/>
      <c r="J236" s="33"/>
      <c r="K236" s="48"/>
      <c r="L236" s="48"/>
      <c r="M236" s="402"/>
      <c r="N236" s="33"/>
      <c r="O236" s="173"/>
      <c r="P236" s="483"/>
      <c r="Q236" s="481"/>
      <c r="R236" s="481"/>
      <c r="S236" s="481"/>
      <c r="T236" s="481"/>
      <c r="U236" s="481"/>
      <c r="V236" s="481"/>
      <c r="W236" s="481"/>
      <c r="X236" s="485"/>
      <c r="Y236" s="485"/>
      <c r="Z236" s="481"/>
      <c r="AB236" s="30"/>
    </row>
    <row r="237" spans="1:28" s="3" customFormat="1" ht="32.25">
      <c r="A237" s="21"/>
      <c r="B237" s="21"/>
      <c r="C237" s="346" t="s">
        <v>698</v>
      </c>
      <c r="D237" s="21"/>
      <c r="E237" s="52"/>
      <c r="F237" s="53"/>
      <c r="G237" s="53"/>
      <c r="H237" s="931"/>
      <c r="I237" s="931"/>
      <c r="J237" s="931"/>
      <c r="K237" s="931"/>
      <c r="L237" s="933" t="s">
        <v>253</v>
      </c>
      <c r="M237" s="933"/>
      <c r="N237" s="933"/>
      <c r="O237" s="450">
        <v>1</v>
      </c>
      <c r="P237" s="112" t="s">
        <v>47</v>
      </c>
      <c r="Q237" s="450"/>
      <c r="R237" s="450"/>
      <c r="S237" s="450"/>
      <c r="T237" s="450"/>
      <c r="U237" s="926" t="s">
        <v>284</v>
      </c>
      <c r="V237" s="926"/>
      <c r="W237" s="926"/>
      <c r="X237" s="926"/>
      <c r="Y237" s="926"/>
      <c r="Z237" s="926"/>
      <c r="AB237" s="27"/>
    </row>
    <row r="238" spans="1:28" customFormat="1" ht="20.100000000000001" customHeight="1">
      <c r="A238" s="910" t="s">
        <v>451</v>
      </c>
      <c r="B238" s="911"/>
      <c r="C238" s="944" t="s">
        <v>285</v>
      </c>
      <c r="D238" s="945"/>
      <c r="E238" s="940" t="s">
        <v>252</v>
      </c>
      <c r="F238" s="941"/>
      <c r="G238" s="940" t="s">
        <v>251</v>
      </c>
      <c r="H238" s="941"/>
      <c r="I238" s="940" t="s">
        <v>250</v>
      </c>
      <c r="J238" s="941"/>
      <c r="K238" s="940" t="s">
        <v>249</v>
      </c>
      <c r="L238" s="941"/>
      <c r="M238" s="940" t="s">
        <v>248</v>
      </c>
      <c r="N238" s="941"/>
      <c r="O238" s="921" t="s">
        <v>497</v>
      </c>
      <c r="P238" s="946" t="s">
        <v>498</v>
      </c>
      <c r="Q238" s="940" t="s">
        <v>441</v>
      </c>
      <c r="R238" s="942"/>
      <c r="S238" s="942"/>
      <c r="T238" s="941"/>
      <c r="U238" s="940" t="s">
        <v>13</v>
      </c>
      <c r="V238" s="941"/>
      <c r="W238" s="943" t="s">
        <v>13</v>
      </c>
      <c r="X238" s="727" t="s">
        <v>3</v>
      </c>
      <c r="Y238" s="726" t="s">
        <v>706</v>
      </c>
      <c r="Z238" s="904" t="s">
        <v>48</v>
      </c>
      <c r="AB238" s="28"/>
    </row>
    <row r="239" spans="1:28" customFormat="1" ht="20.100000000000001" customHeight="1">
      <c r="A239" s="413" t="s">
        <v>453</v>
      </c>
      <c r="B239" s="413" t="s">
        <v>452</v>
      </c>
      <c r="C239" s="910"/>
      <c r="D239" s="911"/>
      <c r="E239" s="424" t="s">
        <v>289</v>
      </c>
      <c r="F239" s="424" t="s">
        <v>288</v>
      </c>
      <c r="G239" s="424" t="s">
        <v>289</v>
      </c>
      <c r="H239" s="424" t="s">
        <v>288</v>
      </c>
      <c r="I239" s="424" t="s">
        <v>289</v>
      </c>
      <c r="J239" s="424" t="s">
        <v>288</v>
      </c>
      <c r="K239" s="424" t="s">
        <v>289</v>
      </c>
      <c r="L239" s="424" t="s">
        <v>288</v>
      </c>
      <c r="M239" s="424" t="s">
        <v>289</v>
      </c>
      <c r="N239" s="424" t="s">
        <v>288</v>
      </c>
      <c r="O239" s="918"/>
      <c r="P239" s="946"/>
      <c r="Q239" s="424" t="s">
        <v>443</v>
      </c>
      <c r="R239" s="424" t="s">
        <v>442</v>
      </c>
      <c r="S239" s="424" t="s">
        <v>81</v>
      </c>
      <c r="T239" s="424" t="s">
        <v>82</v>
      </c>
      <c r="U239" s="424" t="s">
        <v>81</v>
      </c>
      <c r="V239" s="424" t="s">
        <v>82</v>
      </c>
      <c r="W239" s="913"/>
      <c r="X239" s="733"/>
      <c r="Y239" s="733"/>
      <c r="Z239" s="905"/>
      <c r="AB239" s="28"/>
    </row>
    <row r="240" spans="1:28" customFormat="1" ht="20.100000000000001" customHeight="1">
      <c r="A240" s="179"/>
      <c r="B240" s="181"/>
      <c r="C240" s="62"/>
      <c r="D240" s="440" t="s">
        <v>286</v>
      </c>
      <c r="E240" s="444"/>
      <c r="F240" s="34"/>
      <c r="G240" s="43"/>
      <c r="H240" s="43"/>
      <c r="I240" s="444"/>
      <c r="J240" s="34"/>
      <c r="K240" s="43"/>
      <c r="L240" s="43"/>
      <c r="M240" s="444"/>
      <c r="N240" s="34"/>
      <c r="O240" s="170"/>
      <c r="P240" s="130"/>
      <c r="Q240" s="348">
        <f t="shared" ref="Q240" si="10">R240+S240+T240</f>
        <v>2</v>
      </c>
      <c r="R240" s="348">
        <v>0</v>
      </c>
      <c r="S240" s="348">
        <v>0</v>
      </c>
      <c r="T240" s="348">
        <v>2</v>
      </c>
      <c r="U240" s="348">
        <v>0</v>
      </c>
      <c r="V240" s="348">
        <v>2</v>
      </c>
      <c r="W240" s="348">
        <v>2</v>
      </c>
      <c r="X240" s="461" t="s">
        <v>65</v>
      </c>
      <c r="Y240" s="349"/>
      <c r="Z240" s="348">
        <v>9107</v>
      </c>
      <c r="AB240" s="29">
        <v>1</v>
      </c>
    </row>
    <row r="241" spans="1:28" customFormat="1" ht="20.100000000000001" customHeight="1">
      <c r="A241" s="181"/>
      <c r="B241" s="181"/>
      <c r="C241" s="63"/>
      <c r="D241" s="40" t="s">
        <v>286</v>
      </c>
      <c r="E241" s="20"/>
      <c r="F241" s="448"/>
      <c r="G241" s="43"/>
      <c r="H241" s="43"/>
      <c r="I241" s="20"/>
      <c r="J241" s="448"/>
      <c r="K241" s="43"/>
      <c r="L241" s="43"/>
      <c r="M241" s="20"/>
      <c r="N241" s="448"/>
      <c r="O241" s="170"/>
      <c r="P241" s="130"/>
      <c r="Q241" s="348">
        <f t="shared" ref="Q241:Q242" si="11">R241+S241+T241</f>
        <v>4</v>
      </c>
      <c r="R241" s="348">
        <v>0</v>
      </c>
      <c r="S241" s="348">
        <v>4</v>
      </c>
      <c r="T241" s="348">
        <v>0</v>
      </c>
      <c r="U241" s="348">
        <v>1</v>
      </c>
      <c r="V241" s="348">
        <v>0</v>
      </c>
      <c r="W241" s="348">
        <v>1</v>
      </c>
      <c r="X241" s="461" t="s">
        <v>454</v>
      </c>
      <c r="Y241" s="349"/>
      <c r="Z241" s="348">
        <v>1708</v>
      </c>
      <c r="AB241" s="29">
        <v>2</v>
      </c>
    </row>
    <row r="242" spans="1:28" customFormat="1" ht="20.100000000000001" customHeight="1">
      <c r="A242" s="179"/>
      <c r="B242" s="181"/>
      <c r="C242" s="63"/>
      <c r="D242" s="40" t="s">
        <v>286</v>
      </c>
      <c r="E242" s="20"/>
      <c r="F242" s="448"/>
      <c r="G242" s="43"/>
      <c r="H242" s="43"/>
      <c r="I242" s="20"/>
      <c r="J242" s="448"/>
      <c r="K242" s="43"/>
      <c r="L242" s="43"/>
      <c r="M242" s="448"/>
      <c r="N242" s="448"/>
      <c r="O242" s="170"/>
      <c r="P242" s="130"/>
      <c r="Q242" s="348">
        <f t="shared" si="11"/>
        <v>4</v>
      </c>
      <c r="R242" s="348">
        <v>0</v>
      </c>
      <c r="S242" s="348">
        <v>4</v>
      </c>
      <c r="T242" s="348">
        <v>0</v>
      </c>
      <c r="U242" s="348">
        <v>1</v>
      </c>
      <c r="V242" s="348">
        <v>0</v>
      </c>
      <c r="W242" s="348">
        <v>1</v>
      </c>
      <c r="X242" s="461" t="s">
        <v>728</v>
      </c>
      <c r="Y242" s="349"/>
      <c r="Z242" s="348">
        <v>1696</v>
      </c>
      <c r="AB242" s="29">
        <v>3</v>
      </c>
    </row>
    <row r="243" spans="1:28" customFormat="1" ht="20.100000000000001" customHeight="1">
      <c r="A243" s="179"/>
      <c r="B243" s="181"/>
      <c r="C243" s="63"/>
      <c r="D243" s="40" t="s">
        <v>286</v>
      </c>
      <c r="E243" s="20"/>
      <c r="F243" s="448"/>
      <c r="G243" s="43"/>
      <c r="H243" s="43"/>
      <c r="I243" s="20"/>
      <c r="J243" s="448"/>
      <c r="K243" s="43"/>
      <c r="L243" s="43"/>
      <c r="M243" s="20"/>
      <c r="N243" s="448"/>
      <c r="O243" s="170"/>
      <c r="P243" s="130"/>
      <c r="Q243" s="348">
        <f t="shared" ref="Q243:Q249" si="12">R243+S243+T243</f>
        <v>2</v>
      </c>
      <c r="R243" s="348">
        <v>0</v>
      </c>
      <c r="S243" s="348">
        <v>2</v>
      </c>
      <c r="T243" s="348">
        <v>0</v>
      </c>
      <c r="U243" s="348">
        <v>1</v>
      </c>
      <c r="V243" s="348">
        <v>0</v>
      </c>
      <c r="W243" s="348">
        <v>1</v>
      </c>
      <c r="X243" s="461" t="s">
        <v>63</v>
      </c>
      <c r="Y243" s="349"/>
      <c r="Z243" s="348">
        <v>9122</v>
      </c>
      <c r="AB243" s="29">
        <v>4</v>
      </c>
    </row>
    <row r="244" spans="1:28" customFormat="1" ht="20.100000000000001" customHeight="1">
      <c r="A244" s="181"/>
      <c r="B244" s="181"/>
      <c r="C244" s="63"/>
      <c r="D244" s="40" t="s">
        <v>286</v>
      </c>
      <c r="E244" s="20"/>
      <c r="F244" s="448"/>
      <c r="G244" s="43"/>
      <c r="H244" s="43"/>
      <c r="I244" s="20"/>
      <c r="J244" s="448"/>
      <c r="K244" s="43"/>
      <c r="L244" s="43"/>
      <c r="M244" s="20"/>
      <c r="N244" s="448"/>
      <c r="O244" s="170"/>
      <c r="P244" s="130"/>
      <c r="Q244" s="348">
        <f t="shared" si="12"/>
        <v>3</v>
      </c>
      <c r="R244" s="348">
        <v>0</v>
      </c>
      <c r="S244" s="348">
        <v>0</v>
      </c>
      <c r="T244" s="348">
        <v>3</v>
      </c>
      <c r="U244" s="348">
        <v>0</v>
      </c>
      <c r="V244" s="348">
        <v>3</v>
      </c>
      <c r="W244" s="348">
        <v>3</v>
      </c>
      <c r="X244" s="461" t="s">
        <v>130</v>
      </c>
      <c r="Y244" s="349"/>
      <c r="Z244" s="348">
        <v>1681</v>
      </c>
      <c r="AB244" s="29">
        <v>5</v>
      </c>
    </row>
    <row r="245" spans="1:28" customFormat="1" ht="20.100000000000001" customHeight="1">
      <c r="A245" s="179"/>
      <c r="B245" s="181"/>
      <c r="C245" s="63"/>
      <c r="D245" s="40" t="s">
        <v>286</v>
      </c>
      <c r="E245" s="20"/>
      <c r="F245" s="448"/>
      <c r="G245" s="43"/>
      <c r="H245" s="43"/>
      <c r="I245" s="20"/>
      <c r="J245" s="448"/>
      <c r="K245" s="43"/>
      <c r="L245" s="43"/>
      <c r="M245" s="20"/>
      <c r="N245" s="448"/>
      <c r="O245" s="170"/>
      <c r="P245" s="130"/>
      <c r="Q245" s="348">
        <f t="shared" si="12"/>
        <v>3</v>
      </c>
      <c r="R245" s="348">
        <v>0</v>
      </c>
      <c r="S245" s="348">
        <v>0</v>
      </c>
      <c r="T245" s="348">
        <v>3</v>
      </c>
      <c r="U245" s="348">
        <v>0</v>
      </c>
      <c r="V245" s="348">
        <v>3</v>
      </c>
      <c r="W245" s="348">
        <v>3</v>
      </c>
      <c r="X245" s="461" t="s">
        <v>62</v>
      </c>
      <c r="Y245" s="349"/>
      <c r="Z245" s="348">
        <v>9101</v>
      </c>
      <c r="AB245" s="29">
        <v>6</v>
      </c>
    </row>
    <row r="246" spans="1:28" customFormat="1" ht="20.100000000000001" customHeight="1">
      <c r="A246" s="179"/>
      <c r="B246" s="181"/>
      <c r="C246" s="63"/>
      <c r="D246" s="40" t="s">
        <v>286</v>
      </c>
      <c r="E246" s="20"/>
      <c r="F246" s="448"/>
      <c r="G246" s="43"/>
      <c r="H246" s="43"/>
      <c r="I246" s="20"/>
      <c r="J246" s="448"/>
      <c r="K246" s="43"/>
      <c r="L246" s="43"/>
      <c r="M246" s="20"/>
      <c r="N246" s="448"/>
      <c r="O246" s="170"/>
      <c r="P246" s="130"/>
      <c r="Q246" s="348">
        <f t="shared" si="12"/>
        <v>3</v>
      </c>
      <c r="R246" s="348">
        <v>0</v>
      </c>
      <c r="S246" s="348">
        <v>0</v>
      </c>
      <c r="T246" s="348">
        <v>3</v>
      </c>
      <c r="U246" s="348">
        <v>0</v>
      </c>
      <c r="V246" s="348">
        <v>3</v>
      </c>
      <c r="W246" s="348">
        <v>3</v>
      </c>
      <c r="X246" s="461" t="s">
        <v>125</v>
      </c>
      <c r="Y246" s="349"/>
      <c r="Z246" s="348">
        <v>1686</v>
      </c>
      <c r="AB246" s="29">
        <v>7</v>
      </c>
    </row>
    <row r="247" spans="1:28" customFormat="1" ht="20.100000000000001" customHeight="1">
      <c r="A247" s="179"/>
      <c r="B247" s="181"/>
      <c r="C247" s="63"/>
      <c r="D247" s="40" t="s">
        <v>286</v>
      </c>
      <c r="E247" s="20"/>
      <c r="F247" s="448"/>
      <c r="G247" s="43"/>
      <c r="H247" s="43"/>
      <c r="I247" s="20"/>
      <c r="J247" s="448"/>
      <c r="K247" s="43"/>
      <c r="L247" s="43"/>
      <c r="M247" s="20"/>
      <c r="N247" s="448"/>
      <c r="O247" s="170"/>
      <c r="P247" s="115"/>
      <c r="Q247" s="348">
        <f t="shared" si="12"/>
        <v>1</v>
      </c>
      <c r="R247" s="348">
        <v>0</v>
      </c>
      <c r="S247" s="348">
        <v>0</v>
      </c>
      <c r="T247" s="348">
        <v>1</v>
      </c>
      <c r="U247" s="348">
        <v>0</v>
      </c>
      <c r="V247" s="348">
        <v>1</v>
      </c>
      <c r="W247" s="348">
        <v>1</v>
      </c>
      <c r="X247" s="461" t="s">
        <v>122</v>
      </c>
      <c r="Y247" s="349"/>
      <c r="Z247" s="348">
        <v>1700</v>
      </c>
      <c r="AB247" s="29">
        <v>8</v>
      </c>
    </row>
    <row r="248" spans="1:28" customFormat="1" ht="20.100000000000001" customHeight="1">
      <c r="A248" s="179"/>
      <c r="B248" s="181"/>
      <c r="C248" s="63"/>
      <c r="D248" s="40" t="s">
        <v>286</v>
      </c>
      <c r="E248" s="20"/>
      <c r="F248" s="448"/>
      <c r="G248" s="43"/>
      <c r="H248" s="43"/>
      <c r="I248" s="20"/>
      <c r="J248" s="448"/>
      <c r="K248" s="43"/>
      <c r="L248" s="43"/>
      <c r="M248" s="20"/>
      <c r="N248" s="448"/>
      <c r="O248" s="170"/>
      <c r="P248" s="130"/>
      <c r="Q248" s="348">
        <f t="shared" si="12"/>
        <v>3</v>
      </c>
      <c r="R248" s="348">
        <v>0</v>
      </c>
      <c r="S248" s="348">
        <v>3</v>
      </c>
      <c r="T248" s="348">
        <v>0</v>
      </c>
      <c r="U248" s="348">
        <v>1</v>
      </c>
      <c r="V248" s="348">
        <v>0</v>
      </c>
      <c r="W248" s="348">
        <v>1</v>
      </c>
      <c r="X248" s="461" t="s">
        <v>729</v>
      </c>
      <c r="Y248" s="351"/>
      <c r="Z248" s="405">
        <v>1690</v>
      </c>
      <c r="AB248" s="29">
        <v>9</v>
      </c>
    </row>
    <row r="249" spans="1:28" customFormat="1" ht="20.100000000000001" customHeight="1">
      <c r="A249" s="179"/>
      <c r="B249" s="181"/>
      <c r="C249" s="63"/>
      <c r="D249" s="40" t="s">
        <v>286</v>
      </c>
      <c r="E249" s="20"/>
      <c r="F249" s="448"/>
      <c r="G249" s="43"/>
      <c r="H249" s="43"/>
      <c r="I249" s="20"/>
      <c r="J249" s="448"/>
      <c r="K249" s="43"/>
      <c r="L249" s="43"/>
      <c r="M249" s="20"/>
      <c r="N249" s="448"/>
      <c r="O249" s="170"/>
      <c r="P249" s="130"/>
      <c r="Q249" s="348">
        <f t="shared" si="12"/>
        <v>2</v>
      </c>
      <c r="R249" s="348">
        <v>0</v>
      </c>
      <c r="S249" s="348">
        <v>0</v>
      </c>
      <c r="T249" s="348">
        <v>2</v>
      </c>
      <c r="U249" s="348">
        <v>0</v>
      </c>
      <c r="V249" s="348">
        <v>2</v>
      </c>
      <c r="W249" s="348">
        <v>2</v>
      </c>
      <c r="X249" s="461" t="s">
        <v>123</v>
      </c>
      <c r="Y249" s="349"/>
      <c r="Z249" s="348">
        <v>1682</v>
      </c>
      <c r="AB249" s="29">
        <v>10</v>
      </c>
    </row>
    <row r="250" spans="1:28" customFormat="1" ht="20.100000000000001" customHeight="1">
      <c r="A250" s="179"/>
      <c r="B250" s="181"/>
      <c r="C250" s="63"/>
      <c r="D250" s="40" t="s">
        <v>286</v>
      </c>
      <c r="E250" s="20"/>
      <c r="F250" s="448"/>
      <c r="G250" s="43"/>
      <c r="H250" s="43"/>
      <c r="I250" s="20"/>
      <c r="J250" s="448"/>
      <c r="K250" s="43"/>
      <c r="L250" s="43"/>
      <c r="M250" s="20"/>
      <c r="N250" s="448"/>
      <c r="O250" s="170"/>
      <c r="P250" s="130"/>
      <c r="Q250" s="348">
        <v>2</v>
      </c>
      <c r="R250" s="348">
        <v>0</v>
      </c>
      <c r="S250" s="348">
        <v>0</v>
      </c>
      <c r="T250" s="348">
        <v>2</v>
      </c>
      <c r="U250" s="348">
        <v>0</v>
      </c>
      <c r="V250" s="348">
        <v>2</v>
      </c>
      <c r="W250" s="348">
        <v>2</v>
      </c>
      <c r="X250" s="461" t="s">
        <v>489</v>
      </c>
      <c r="Y250" s="349"/>
      <c r="Z250" s="348">
        <v>9129</v>
      </c>
      <c r="AB250" s="29">
        <v>11</v>
      </c>
    </row>
    <row r="251" spans="1:28" customFormat="1" ht="20.100000000000001" customHeight="1">
      <c r="A251" s="179"/>
      <c r="B251" s="181"/>
      <c r="C251" s="63"/>
      <c r="D251" s="40" t="s">
        <v>286</v>
      </c>
      <c r="E251" s="20"/>
      <c r="F251" s="448"/>
      <c r="G251" s="43"/>
      <c r="H251" s="43"/>
      <c r="I251" s="20"/>
      <c r="J251" s="448"/>
      <c r="K251" s="43"/>
      <c r="L251" s="43"/>
      <c r="M251" s="20"/>
      <c r="N251" s="448"/>
      <c r="O251" s="170"/>
      <c r="P251" s="130"/>
      <c r="Q251" s="412"/>
      <c r="R251" s="412"/>
      <c r="S251" s="412"/>
      <c r="T251" s="412"/>
      <c r="U251" s="125"/>
      <c r="V251" s="125"/>
      <c r="W251" s="125"/>
      <c r="X251" s="190"/>
      <c r="Y251" s="349"/>
      <c r="Z251" s="348"/>
      <c r="AB251" s="29">
        <v>12</v>
      </c>
    </row>
    <row r="252" spans="1:28" customFormat="1" ht="20.100000000000001" customHeight="1">
      <c r="A252" s="179"/>
      <c r="B252" s="181"/>
      <c r="C252" s="63"/>
      <c r="D252" s="40" t="s">
        <v>286</v>
      </c>
      <c r="E252" s="20"/>
      <c r="F252" s="448"/>
      <c r="G252" s="43"/>
      <c r="H252" s="43"/>
      <c r="I252" s="20"/>
      <c r="J252" s="448"/>
      <c r="K252" s="43"/>
      <c r="L252" s="43"/>
      <c r="M252" s="20"/>
      <c r="N252" s="448"/>
      <c r="O252" s="170"/>
      <c r="P252" s="130"/>
      <c r="Q252" s="412"/>
      <c r="R252" s="412"/>
      <c r="S252" s="412"/>
      <c r="T252" s="412"/>
      <c r="U252" s="125"/>
      <c r="V252" s="125"/>
      <c r="W252" s="125"/>
      <c r="X252" s="190"/>
      <c r="Y252" s="349"/>
      <c r="Z252" s="348"/>
      <c r="AB252" s="29">
        <v>13</v>
      </c>
    </row>
    <row r="253" spans="1:28" customFormat="1" ht="20.100000000000001" customHeight="1">
      <c r="A253" s="179"/>
      <c r="B253" s="181"/>
      <c r="C253" s="63"/>
      <c r="D253" s="40" t="s">
        <v>286</v>
      </c>
      <c r="E253" s="20"/>
      <c r="F253" s="448"/>
      <c r="G253" s="43"/>
      <c r="H253" s="43"/>
      <c r="I253" s="20"/>
      <c r="J253" s="448"/>
      <c r="K253" s="43"/>
      <c r="L253" s="43"/>
      <c r="M253" s="20"/>
      <c r="N253" s="448"/>
      <c r="O253" s="170"/>
      <c r="P253" s="130"/>
      <c r="Q253" s="348"/>
      <c r="R253" s="348"/>
      <c r="S253" s="348"/>
      <c r="T253" s="348"/>
      <c r="U253" s="348"/>
      <c r="V253" s="348"/>
      <c r="W253" s="348"/>
      <c r="X253" s="349"/>
      <c r="Y253" s="349"/>
      <c r="Z253" s="348"/>
      <c r="AB253" s="29">
        <v>14</v>
      </c>
    </row>
    <row r="254" spans="1:28" customFormat="1" ht="20.100000000000001" customHeight="1">
      <c r="A254" s="179"/>
      <c r="B254" s="181"/>
      <c r="C254" s="63"/>
      <c r="D254" s="40" t="s">
        <v>286</v>
      </c>
      <c r="E254" s="20"/>
      <c r="F254" s="448"/>
      <c r="G254" s="43"/>
      <c r="H254" s="43"/>
      <c r="I254" s="20"/>
      <c r="J254" s="448"/>
      <c r="K254" s="43"/>
      <c r="L254" s="43"/>
      <c r="M254" s="20"/>
      <c r="N254" s="448"/>
      <c r="O254" s="170"/>
      <c r="P254" s="130"/>
      <c r="Q254" s="348"/>
      <c r="R254" s="348"/>
      <c r="S254" s="348"/>
      <c r="T254" s="348"/>
      <c r="U254" s="348"/>
      <c r="V254" s="348"/>
      <c r="W254" s="348"/>
      <c r="X254" s="349"/>
      <c r="Y254" s="349"/>
      <c r="Z254" s="348"/>
      <c r="AB254" s="29">
        <v>15</v>
      </c>
    </row>
    <row r="255" spans="1:28" customFormat="1" ht="20.100000000000001" customHeight="1">
      <c r="A255" s="438"/>
      <c r="B255" s="434"/>
      <c r="C255" s="231"/>
      <c r="D255" s="439"/>
      <c r="E255" s="443"/>
      <c r="F255" s="33"/>
      <c r="G255" s="235"/>
      <c r="H255" s="235"/>
      <c r="I255" s="443"/>
      <c r="J255" s="33"/>
      <c r="K255" s="235"/>
      <c r="L255" s="235"/>
      <c r="M255" s="443"/>
      <c r="N255" s="33"/>
      <c r="O255" s="173"/>
      <c r="P255" s="130"/>
      <c r="Q255" s="348"/>
      <c r="R255" s="348"/>
      <c r="S255" s="348"/>
      <c r="T255" s="348"/>
      <c r="U255" s="348"/>
      <c r="V255" s="348"/>
      <c r="W255" s="348"/>
      <c r="X255" s="349"/>
      <c r="Y255" s="349"/>
      <c r="Z255" s="348"/>
      <c r="AB255" s="29">
        <v>16</v>
      </c>
    </row>
    <row r="256" spans="1:28" customFormat="1" ht="32.25">
      <c r="A256" s="21"/>
      <c r="B256" s="21"/>
      <c r="C256" s="21"/>
      <c r="D256" s="21"/>
      <c r="E256" s="52"/>
      <c r="F256" s="53"/>
      <c r="G256" s="53"/>
      <c r="H256" s="931"/>
      <c r="I256" s="931"/>
      <c r="J256" s="931"/>
      <c r="K256" s="931"/>
      <c r="L256" s="933" t="s">
        <v>253</v>
      </c>
      <c r="M256" s="933"/>
      <c r="N256" s="933"/>
      <c r="O256" s="450">
        <v>2</v>
      </c>
      <c r="P256" s="112" t="s">
        <v>47</v>
      </c>
      <c r="Q256" s="450"/>
      <c r="R256" s="450"/>
      <c r="S256" s="450"/>
      <c r="T256" s="450"/>
      <c r="U256" s="926" t="s">
        <v>284</v>
      </c>
      <c r="V256" s="926"/>
      <c r="W256" s="926"/>
      <c r="X256" s="926"/>
      <c r="Y256" s="926"/>
      <c r="Z256" s="926"/>
      <c r="AB256" s="28"/>
    </row>
    <row r="257" spans="1:28" customFormat="1" ht="20.100000000000001" customHeight="1">
      <c r="A257" s="910" t="s">
        <v>451</v>
      </c>
      <c r="B257" s="911"/>
      <c r="C257" s="944" t="s">
        <v>285</v>
      </c>
      <c r="D257" s="945"/>
      <c r="E257" s="940" t="s">
        <v>252</v>
      </c>
      <c r="F257" s="941"/>
      <c r="G257" s="940" t="s">
        <v>251</v>
      </c>
      <c r="H257" s="941"/>
      <c r="I257" s="940" t="s">
        <v>250</v>
      </c>
      <c r="J257" s="941"/>
      <c r="K257" s="940" t="s">
        <v>249</v>
      </c>
      <c r="L257" s="941"/>
      <c r="M257" s="940" t="s">
        <v>248</v>
      </c>
      <c r="N257" s="941"/>
      <c r="O257" s="921" t="s">
        <v>497</v>
      </c>
      <c r="P257" s="921" t="s">
        <v>498</v>
      </c>
      <c r="Q257" s="940" t="s">
        <v>441</v>
      </c>
      <c r="R257" s="942"/>
      <c r="S257" s="942"/>
      <c r="T257" s="941"/>
      <c r="U257" s="940" t="s">
        <v>13</v>
      </c>
      <c r="V257" s="941"/>
      <c r="W257" s="943" t="s">
        <v>13</v>
      </c>
      <c r="X257" s="727" t="s">
        <v>3</v>
      </c>
      <c r="Y257" s="726" t="s">
        <v>706</v>
      </c>
      <c r="Z257" s="904" t="s">
        <v>48</v>
      </c>
      <c r="AB257" s="28"/>
    </row>
    <row r="258" spans="1:28" customFormat="1" ht="20.100000000000001" customHeight="1">
      <c r="A258" s="413" t="s">
        <v>453</v>
      </c>
      <c r="B258" s="413" t="s">
        <v>452</v>
      </c>
      <c r="C258" s="910"/>
      <c r="D258" s="911"/>
      <c r="E258" s="424" t="s">
        <v>289</v>
      </c>
      <c r="F258" s="424" t="s">
        <v>288</v>
      </c>
      <c r="G258" s="424" t="s">
        <v>289</v>
      </c>
      <c r="H258" s="424" t="s">
        <v>288</v>
      </c>
      <c r="I258" s="424" t="s">
        <v>289</v>
      </c>
      <c r="J258" s="424" t="s">
        <v>288</v>
      </c>
      <c r="K258" s="424" t="s">
        <v>289</v>
      </c>
      <c r="L258" s="424" t="s">
        <v>288</v>
      </c>
      <c r="M258" s="424" t="s">
        <v>289</v>
      </c>
      <c r="N258" s="424" t="s">
        <v>288</v>
      </c>
      <c r="O258" s="918"/>
      <c r="P258" s="918"/>
      <c r="Q258" s="424" t="s">
        <v>443</v>
      </c>
      <c r="R258" s="424" t="s">
        <v>442</v>
      </c>
      <c r="S258" s="424" t="s">
        <v>81</v>
      </c>
      <c r="T258" s="424" t="s">
        <v>82</v>
      </c>
      <c r="U258" s="424" t="s">
        <v>81</v>
      </c>
      <c r="V258" s="424" t="s">
        <v>82</v>
      </c>
      <c r="W258" s="913"/>
      <c r="X258" s="733"/>
      <c r="Y258" s="733"/>
      <c r="Z258" s="905"/>
      <c r="AB258" s="28"/>
    </row>
    <row r="259" spans="1:28" customFormat="1" ht="20.100000000000001" customHeight="1">
      <c r="A259" s="179"/>
      <c r="B259" s="181"/>
      <c r="C259" s="62"/>
      <c r="D259" s="40" t="s">
        <v>286</v>
      </c>
      <c r="E259" s="444"/>
      <c r="F259" s="34"/>
      <c r="G259" s="43"/>
      <c r="H259" s="43"/>
      <c r="I259" s="444"/>
      <c r="J259" s="34"/>
      <c r="K259" s="43"/>
      <c r="L259" s="43"/>
      <c r="M259" s="444"/>
      <c r="N259" s="34"/>
      <c r="O259" s="170"/>
      <c r="P259" s="115"/>
      <c r="Q259" s="348">
        <f>R259+S259+T259</f>
        <v>3</v>
      </c>
      <c r="R259" s="348">
        <v>1</v>
      </c>
      <c r="S259" s="348">
        <v>0</v>
      </c>
      <c r="T259" s="348">
        <v>2</v>
      </c>
      <c r="U259" s="348">
        <v>0</v>
      </c>
      <c r="V259" s="348">
        <v>2</v>
      </c>
      <c r="W259" s="348">
        <v>2</v>
      </c>
      <c r="X259" s="461" t="s">
        <v>134</v>
      </c>
      <c r="Y259" s="349"/>
      <c r="Z259" s="348">
        <v>1699</v>
      </c>
      <c r="AB259" s="29">
        <v>1</v>
      </c>
    </row>
    <row r="260" spans="1:28" customFormat="1" ht="20.100000000000001" customHeight="1">
      <c r="A260" s="179"/>
      <c r="B260" s="181"/>
      <c r="C260" s="63"/>
      <c r="D260" s="40" t="s">
        <v>286</v>
      </c>
      <c r="E260" s="20"/>
      <c r="F260" s="448"/>
      <c r="G260" s="43"/>
      <c r="H260" s="43"/>
      <c r="I260" s="20"/>
      <c r="J260" s="448"/>
      <c r="K260" s="43"/>
      <c r="L260" s="43"/>
      <c r="M260" s="20"/>
      <c r="N260" s="448"/>
      <c r="O260" s="170"/>
      <c r="P260" s="115"/>
      <c r="Q260" s="348">
        <f t="shared" ref="Q260:Q264" si="13">R260+S260+T260</f>
        <v>3</v>
      </c>
      <c r="R260" s="348">
        <v>0</v>
      </c>
      <c r="S260" s="348">
        <v>3</v>
      </c>
      <c r="T260" s="348">
        <v>0</v>
      </c>
      <c r="U260" s="348">
        <v>1</v>
      </c>
      <c r="V260" s="348">
        <v>0</v>
      </c>
      <c r="W260" s="348">
        <v>1</v>
      </c>
      <c r="X260" s="461" t="s">
        <v>593</v>
      </c>
      <c r="Y260" s="349"/>
      <c r="Z260" s="348">
        <v>1701</v>
      </c>
      <c r="AB260" s="29">
        <v>2</v>
      </c>
    </row>
    <row r="261" spans="1:28" customFormat="1" ht="20.100000000000001" customHeight="1">
      <c r="A261" s="179"/>
      <c r="B261" s="181"/>
      <c r="C261" s="63"/>
      <c r="D261" s="40" t="s">
        <v>286</v>
      </c>
      <c r="E261" s="20"/>
      <c r="F261" s="448"/>
      <c r="G261" s="43"/>
      <c r="H261" s="43"/>
      <c r="I261" s="20"/>
      <c r="J261" s="448"/>
      <c r="K261" s="43"/>
      <c r="L261" s="43"/>
      <c r="M261" s="20"/>
      <c r="N261" s="448"/>
      <c r="O261" s="170"/>
      <c r="P261" s="115"/>
      <c r="Q261" s="348">
        <v>2</v>
      </c>
      <c r="R261" s="348">
        <v>0</v>
      </c>
      <c r="S261" s="348">
        <v>0</v>
      </c>
      <c r="T261" s="348">
        <v>2</v>
      </c>
      <c r="U261" s="348">
        <v>0</v>
      </c>
      <c r="V261" s="348">
        <v>2</v>
      </c>
      <c r="W261" s="348">
        <v>2</v>
      </c>
      <c r="X261" s="461" t="s">
        <v>76</v>
      </c>
      <c r="Y261" s="349"/>
      <c r="Z261" s="348">
        <v>9128</v>
      </c>
      <c r="AB261" s="29">
        <v>3</v>
      </c>
    </row>
    <row r="262" spans="1:28" customFormat="1" ht="20.100000000000001" customHeight="1">
      <c r="A262" s="179"/>
      <c r="B262" s="181"/>
      <c r="C262" s="63"/>
      <c r="D262" s="40" t="s">
        <v>286</v>
      </c>
      <c r="E262" s="20"/>
      <c r="F262" s="448"/>
      <c r="G262" s="43"/>
      <c r="H262" s="43"/>
      <c r="I262" s="20"/>
      <c r="J262" s="448"/>
      <c r="K262" s="43"/>
      <c r="L262" s="43"/>
      <c r="M262" s="20"/>
      <c r="N262" s="448"/>
      <c r="O262" s="170"/>
      <c r="P262" s="115"/>
      <c r="Q262" s="348">
        <f>R262+S262+T262</f>
        <v>2</v>
      </c>
      <c r="R262" s="348">
        <v>0</v>
      </c>
      <c r="S262" s="348">
        <v>0</v>
      </c>
      <c r="T262" s="348">
        <v>2</v>
      </c>
      <c r="U262" s="348">
        <v>0</v>
      </c>
      <c r="V262" s="348">
        <v>2</v>
      </c>
      <c r="W262" s="348">
        <v>2</v>
      </c>
      <c r="X262" s="461" t="s">
        <v>73</v>
      </c>
      <c r="Y262" s="349"/>
      <c r="Z262" s="348">
        <v>1711</v>
      </c>
      <c r="AB262" s="29">
        <v>4</v>
      </c>
    </row>
    <row r="263" spans="1:28" customFormat="1" ht="20.100000000000001" customHeight="1">
      <c r="A263" s="179"/>
      <c r="B263" s="181"/>
      <c r="C263" s="63"/>
      <c r="D263" s="40" t="s">
        <v>286</v>
      </c>
      <c r="E263" s="20"/>
      <c r="F263" s="448"/>
      <c r="G263" s="43"/>
      <c r="H263" s="43"/>
      <c r="I263" s="20"/>
      <c r="J263" s="448"/>
      <c r="K263" s="43"/>
      <c r="L263" s="43"/>
      <c r="M263" s="20"/>
      <c r="N263" s="448"/>
      <c r="O263" s="170"/>
      <c r="P263" s="115"/>
      <c r="Q263" s="348">
        <f t="shared" si="13"/>
        <v>3</v>
      </c>
      <c r="R263" s="348">
        <v>0</v>
      </c>
      <c r="S263" s="348">
        <v>3</v>
      </c>
      <c r="T263" s="348">
        <v>0</v>
      </c>
      <c r="U263" s="348">
        <v>1</v>
      </c>
      <c r="V263" s="348">
        <v>0</v>
      </c>
      <c r="W263" s="348">
        <v>1</v>
      </c>
      <c r="X263" s="461" t="s">
        <v>730</v>
      </c>
      <c r="Y263" s="349"/>
      <c r="Z263" s="348">
        <v>1687</v>
      </c>
      <c r="AB263" s="29">
        <v>5</v>
      </c>
    </row>
    <row r="264" spans="1:28" customFormat="1" ht="20.100000000000001" customHeight="1">
      <c r="A264" s="179"/>
      <c r="B264" s="181"/>
      <c r="C264" s="63"/>
      <c r="D264" s="40" t="s">
        <v>286</v>
      </c>
      <c r="E264" s="20"/>
      <c r="F264" s="448"/>
      <c r="G264" s="43"/>
      <c r="H264" s="43"/>
      <c r="I264" s="20"/>
      <c r="J264" s="448"/>
      <c r="K264" s="43"/>
      <c r="L264" s="43"/>
      <c r="M264" s="20"/>
      <c r="N264" s="448"/>
      <c r="O264" s="170"/>
      <c r="P264" s="115"/>
      <c r="Q264" s="348">
        <f t="shared" si="13"/>
        <v>4</v>
      </c>
      <c r="R264" s="348">
        <v>0</v>
      </c>
      <c r="S264" s="348">
        <v>4</v>
      </c>
      <c r="T264" s="348">
        <v>0</v>
      </c>
      <c r="U264" s="348">
        <v>1</v>
      </c>
      <c r="V264" s="348">
        <v>0</v>
      </c>
      <c r="W264" s="348">
        <v>1</v>
      </c>
      <c r="X264" s="461" t="s">
        <v>596</v>
      </c>
      <c r="Y264" s="349"/>
      <c r="Z264" s="348">
        <v>1709</v>
      </c>
      <c r="AB264" s="29">
        <v>7</v>
      </c>
    </row>
    <row r="265" spans="1:28" customFormat="1" ht="20.100000000000001" customHeight="1">
      <c r="A265" s="225"/>
      <c r="B265" s="225"/>
      <c r="C265" s="63"/>
      <c r="D265" s="40" t="s">
        <v>286</v>
      </c>
      <c r="E265" s="20"/>
      <c r="F265" s="448"/>
      <c r="G265" s="43"/>
      <c r="H265" s="43"/>
      <c r="I265" s="20"/>
      <c r="J265" s="448"/>
      <c r="K265" s="43"/>
      <c r="L265" s="43"/>
      <c r="M265" s="20"/>
      <c r="N265" s="448"/>
      <c r="O265" s="170"/>
      <c r="P265" s="115"/>
      <c r="Q265" s="348">
        <f t="shared" ref="Q265:Q269" si="14">R265+S265+T265</f>
        <v>2</v>
      </c>
      <c r="R265" s="405">
        <v>0</v>
      </c>
      <c r="S265" s="405">
        <v>0</v>
      </c>
      <c r="T265" s="405">
        <v>2</v>
      </c>
      <c r="U265" s="405">
        <v>0</v>
      </c>
      <c r="V265" s="405">
        <v>2</v>
      </c>
      <c r="W265" s="405">
        <v>2</v>
      </c>
      <c r="X265" s="461" t="s">
        <v>127</v>
      </c>
      <c r="Y265" s="349"/>
      <c r="Z265" s="348">
        <v>1683</v>
      </c>
      <c r="AB265" s="29">
        <v>8</v>
      </c>
    </row>
    <row r="266" spans="1:28" customFormat="1" ht="20.100000000000001" customHeight="1">
      <c r="A266" s="179"/>
      <c r="B266" s="181"/>
      <c r="C266" s="63"/>
      <c r="D266" s="40" t="s">
        <v>286</v>
      </c>
      <c r="E266" s="20"/>
      <c r="F266" s="448"/>
      <c r="G266" s="43"/>
      <c r="H266" s="43"/>
      <c r="I266" s="20"/>
      <c r="J266" s="448"/>
      <c r="K266" s="43"/>
      <c r="L266" s="43"/>
      <c r="M266" s="20"/>
      <c r="N266" s="448"/>
      <c r="O266" s="170"/>
      <c r="P266" s="115"/>
      <c r="Q266" s="348">
        <f t="shared" si="14"/>
        <v>2</v>
      </c>
      <c r="R266" s="348">
        <v>0</v>
      </c>
      <c r="S266" s="348">
        <v>0</v>
      </c>
      <c r="T266" s="348">
        <v>2</v>
      </c>
      <c r="U266" s="348">
        <v>0</v>
      </c>
      <c r="V266" s="348">
        <v>2</v>
      </c>
      <c r="W266" s="348">
        <v>2</v>
      </c>
      <c r="X266" s="461" t="s">
        <v>128</v>
      </c>
      <c r="Y266" s="351"/>
      <c r="Z266" s="405">
        <v>1691</v>
      </c>
      <c r="AB266" s="29">
        <v>9</v>
      </c>
    </row>
    <row r="267" spans="1:28" customFormat="1" ht="20.100000000000001" customHeight="1">
      <c r="A267" s="179"/>
      <c r="B267" s="181"/>
      <c r="C267" s="63"/>
      <c r="D267" s="40" t="s">
        <v>286</v>
      </c>
      <c r="E267" s="20"/>
      <c r="F267" s="448"/>
      <c r="G267" s="43"/>
      <c r="H267" s="43"/>
      <c r="I267" s="20"/>
      <c r="J267" s="448"/>
      <c r="K267" s="43"/>
      <c r="L267" s="43"/>
      <c r="M267" s="20"/>
      <c r="N267" s="448"/>
      <c r="O267" s="170"/>
      <c r="P267" s="115"/>
      <c r="Q267" s="348">
        <f t="shared" si="14"/>
        <v>3</v>
      </c>
      <c r="R267" s="348">
        <v>0</v>
      </c>
      <c r="S267" s="348">
        <v>0</v>
      </c>
      <c r="T267" s="348">
        <v>3</v>
      </c>
      <c r="U267" s="348">
        <v>0</v>
      </c>
      <c r="V267" s="348">
        <v>3</v>
      </c>
      <c r="W267" s="348">
        <v>3</v>
      </c>
      <c r="X267" s="461" t="s">
        <v>126</v>
      </c>
      <c r="Y267" s="349"/>
      <c r="Z267" s="348">
        <v>1684</v>
      </c>
      <c r="AB267" s="29">
        <v>10</v>
      </c>
    </row>
    <row r="268" spans="1:28" customFormat="1" ht="20.100000000000001" customHeight="1">
      <c r="A268" s="179"/>
      <c r="B268" s="181"/>
      <c r="C268" s="63"/>
      <c r="D268" s="40" t="s">
        <v>286</v>
      </c>
      <c r="E268" s="20"/>
      <c r="F268" s="448"/>
      <c r="G268" s="424"/>
      <c r="H268" s="424"/>
      <c r="I268" s="20"/>
      <c r="J268" s="448"/>
      <c r="K268" s="424"/>
      <c r="L268" s="424"/>
      <c r="M268" s="20"/>
      <c r="N268" s="448"/>
      <c r="O268" s="178"/>
      <c r="P268" s="115"/>
      <c r="Q268" s="348">
        <f t="shared" si="14"/>
        <v>2</v>
      </c>
      <c r="R268" s="348">
        <v>0</v>
      </c>
      <c r="S268" s="348">
        <v>0</v>
      </c>
      <c r="T268" s="348">
        <v>2</v>
      </c>
      <c r="U268" s="348">
        <v>0</v>
      </c>
      <c r="V268" s="348">
        <v>2</v>
      </c>
      <c r="W268" s="348">
        <v>2</v>
      </c>
      <c r="X268" s="461" t="s">
        <v>129</v>
      </c>
      <c r="Y268" s="349"/>
      <c r="Z268" s="348">
        <v>1694</v>
      </c>
      <c r="AB268" s="29">
        <v>11</v>
      </c>
    </row>
    <row r="269" spans="1:28" customFormat="1" ht="20.100000000000001" customHeight="1">
      <c r="A269" s="179"/>
      <c r="B269" s="181"/>
      <c r="C269" s="63"/>
      <c r="D269" s="40" t="s">
        <v>286</v>
      </c>
      <c r="E269" s="20"/>
      <c r="F269" s="448"/>
      <c r="G269" s="424"/>
      <c r="H269" s="424"/>
      <c r="I269" s="20"/>
      <c r="J269" s="448"/>
      <c r="K269" s="424"/>
      <c r="L269" s="424"/>
      <c r="M269" s="20"/>
      <c r="N269" s="448"/>
      <c r="O269" s="178"/>
      <c r="P269" s="115"/>
      <c r="Q269" s="348">
        <f t="shared" si="14"/>
        <v>2</v>
      </c>
      <c r="R269" s="348">
        <v>0</v>
      </c>
      <c r="S269" s="350">
        <v>0</v>
      </c>
      <c r="T269" s="350">
        <v>2</v>
      </c>
      <c r="U269" s="348">
        <v>0</v>
      </c>
      <c r="V269" s="348">
        <v>2</v>
      </c>
      <c r="W269" s="348">
        <v>2</v>
      </c>
      <c r="X269" s="461" t="s">
        <v>708</v>
      </c>
      <c r="Y269" s="349"/>
      <c r="Z269" s="348">
        <v>9102</v>
      </c>
      <c r="AB269" s="29">
        <v>12</v>
      </c>
    </row>
    <row r="270" spans="1:28" customFormat="1" ht="20.100000000000001" customHeight="1">
      <c r="A270" s="179"/>
      <c r="B270" s="181"/>
      <c r="C270" s="63"/>
      <c r="D270" s="40" t="s">
        <v>286</v>
      </c>
      <c r="E270" s="20"/>
      <c r="F270" s="448"/>
      <c r="G270" s="43"/>
      <c r="H270" s="43"/>
      <c r="I270" s="20"/>
      <c r="J270" s="448"/>
      <c r="K270" s="43"/>
      <c r="L270" s="43"/>
      <c r="M270" s="20"/>
      <c r="N270" s="448"/>
      <c r="O270" s="170"/>
      <c r="P270" s="115"/>
      <c r="Q270" s="348"/>
      <c r="R270" s="348"/>
      <c r="S270" s="350"/>
      <c r="T270" s="350"/>
      <c r="U270" s="348"/>
      <c r="V270" s="348"/>
      <c r="W270" s="348"/>
      <c r="X270" s="349"/>
      <c r="Y270" s="61"/>
      <c r="Z270" s="60"/>
      <c r="AB270" s="29">
        <v>13</v>
      </c>
    </row>
    <row r="271" spans="1:28" customFormat="1" ht="20.100000000000001" customHeight="1">
      <c r="A271" s="181"/>
      <c r="B271" s="181"/>
      <c r="C271" s="63"/>
      <c r="D271" s="40" t="s">
        <v>286</v>
      </c>
      <c r="E271" s="20"/>
      <c r="F271" s="448"/>
      <c r="G271" s="43"/>
      <c r="H271" s="43"/>
      <c r="I271" s="20"/>
      <c r="J271" s="448"/>
      <c r="K271" s="43"/>
      <c r="L271" s="43"/>
      <c r="M271" s="20"/>
      <c r="N271" s="448"/>
      <c r="O271" s="170"/>
      <c r="P271" s="115"/>
      <c r="Q271" s="59"/>
      <c r="R271" s="59"/>
      <c r="S271" s="59"/>
      <c r="T271" s="59"/>
      <c r="U271" s="60"/>
      <c r="V271" s="60"/>
      <c r="W271" s="60"/>
      <c r="X271" s="61"/>
      <c r="Y271" s="61"/>
      <c r="Z271" s="60"/>
      <c r="AB271" s="29">
        <v>14</v>
      </c>
    </row>
    <row r="272" spans="1:28" customFormat="1" ht="20.100000000000001" customHeight="1">
      <c r="A272" s="181"/>
      <c r="B272" s="181"/>
      <c r="C272" s="63"/>
      <c r="D272" s="40" t="s">
        <v>286</v>
      </c>
      <c r="E272" s="20"/>
      <c r="F272" s="448"/>
      <c r="G272" s="43"/>
      <c r="H272" s="43"/>
      <c r="I272" s="20"/>
      <c r="J272" s="448"/>
      <c r="K272" s="43"/>
      <c r="L272" s="43"/>
      <c r="M272" s="20"/>
      <c r="N272" s="448"/>
      <c r="O272" s="170"/>
      <c r="P272" s="115"/>
      <c r="Q272" s="59"/>
      <c r="R272" s="59"/>
      <c r="S272" s="59"/>
      <c r="T272" s="59"/>
      <c r="U272" s="60"/>
      <c r="V272" s="60"/>
      <c r="W272" s="60"/>
      <c r="X272" s="61"/>
      <c r="Y272" s="61"/>
      <c r="Z272" s="60"/>
      <c r="AB272" s="29">
        <v>15</v>
      </c>
    </row>
    <row r="273" spans="1:28" customFormat="1" ht="20.100000000000001" customHeight="1">
      <c r="A273" s="434"/>
      <c r="B273" s="434"/>
      <c r="C273" s="231"/>
      <c r="D273" s="439" t="s">
        <v>286</v>
      </c>
      <c r="E273" s="443"/>
      <c r="F273" s="33"/>
      <c r="G273" s="235"/>
      <c r="H273" s="235"/>
      <c r="I273" s="443"/>
      <c r="J273" s="33"/>
      <c r="K273" s="235"/>
      <c r="L273" s="235"/>
      <c r="M273" s="443"/>
      <c r="N273" s="33"/>
      <c r="O273" s="173"/>
      <c r="P273" s="236"/>
      <c r="Q273" s="232"/>
      <c r="R273" s="232"/>
      <c r="S273" s="232"/>
      <c r="T273" s="232"/>
      <c r="U273" s="432"/>
      <c r="V273" s="432"/>
      <c r="W273" s="432"/>
      <c r="X273" s="441"/>
      <c r="Y273" s="441"/>
      <c r="Z273" s="432"/>
      <c r="AB273" s="29">
        <v>16</v>
      </c>
    </row>
    <row r="274" spans="1:28" customFormat="1" ht="20.100000000000001" customHeight="1">
      <c r="A274" s="434"/>
      <c r="B274" s="434"/>
      <c r="C274" s="231"/>
      <c r="D274" s="439"/>
      <c r="E274" s="402"/>
      <c r="F274" s="33"/>
      <c r="G274" s="403"/>
      <c r="H274" s="403"/>
      <c r="I274" s="402"/>
      <c r="J274" s="33"/>
      <c r="K274" s="403"/>
      <c r="L274" s="403"/>
      <c r="M274" s="402"/>
      <c r="N274" s="33"/>
      <c r="O274" s="173"/>
      <c r="P274" s="236"/>
      <c r="Q274" s="232"/>
      <c r="R274" s="232"/>
      <c r="S274" s="232"/>
      <c r="T274" s="232"/>
      <c r="U274" s="432"/>
      <c r="V274" s="432"/>
      <c r="W274" s="432"/>
      <c r="X274" s="441"/>
      <c r="Y274" s="441"/>
      <c r="Z274" s="432"/>
      <c r="AB274" s="30"/>
    </row>
    <row r="275" spans="1:28" customFormat="1" ht="32.25">
      <c r="A275" s="21"/>
      <c r="B275" s="21"/>
      <c r="C275" s="21"/>
      <c r="D275" s="21"/>
      <c r="E275" s="52"/>
      <c r="F275" s="53"/>
      <c r="G275" s="53"/>
      <c r="H275" s="931"/>
      <c r="I275" s="931"/>
      <c r="J275" s="931"/>
      <c r="K275" s="931"/>
      <c r="L275" s="933" t="s">
        <v>253</v>
      </c>
      <c r="M275" s="933"/>
      <c r="N275" s="933"/>
      <c r="O275" s="172">
        <v>3</v>
      </c>
      <c r="P275" s="112" t="s">
        <v>47</v>
      </c>
      <c r="Q275" s="450"/>
      <c r="R275" s="450"/>
      <c r="S275" s="450"/>
      <c r="T275" s="450"/>
      <c r="U275" s="926" t="s">
        <v>284</v>
      </c>
      <c r="V275" s="926"/>
      <c r="W275" s="926"/>
      <c r="X275" s="926"/>
      <c r="Y275" s="926"/>
      <c r="Z275" s="926"/>
      <c r="AB275" s="28"/>
    </row>
    <row r="276" spans="1:28" customFormat="1" ht="20.100000000000001" customHeight="1">
      <c r="A276" s="910" t="s">
        <v>451</v>
      </c>
      <c r="B276" s="911"/>
      <c r="C276" s="944" t="s">
        <v>285</v>
      </c>
      <c r="D276" s="945"/>
      <c r="E276" s="940" t="s">
        <v>252</v>
      </c>
      <c r="F276" s="941"/>
      <c r="G276" s="940" t="s">
        <v>251</v>
      </c>
      <c r="H276" s="941"/>
      <c r="I276" s="940" t="s">
        <v>250</v>
      </c>
      <c r="J276" s="941"/>
      <c r="K276" s="940" t="s">
        <v>249</v>
      </c>
      <c r="L276" s="941"/>
      <c r="M276" s="940" t="s">
        <v>248</v>
      </c>
      <c r="N276" s="941"/>
      <c r="O276" s="921" t="s">
        <v>497</v>
      </c>
      <c r="P276" s="921" t="s">
        <v>498</v>
      </c>
      <c r="Q276" s="940" t="s">
        <v>441</v>
      </c>
      <c r="R276" s="942"/>
      <c r="S276" s="942"/>
      <c r="T276" s="941"/>
      <c r="U276" s="940" t="s">
        <v>13</v>
      </c>
      <c r="V276" s="941"/>
      <c r="W276" s="943" t="s">
        <v>13</v>
      </c>
      <c r="X276" s="727" t="s">
        <v>3</v>
      </c>
      <c r="Y276" s="726" t="s">
        <v>706</v>
      </c>
      <c r="Z276" s="904" t="s">
        <v>48</v>
      </c>
      <c r="AB276" s="28"/>
    </row>
    <row r="277" spans="1:28" customFormat="1" ht="20.100000000000001" customHeight="1">
      <c r="A277" s="413" t="s">
        <v>453</v>
      </c>
      <c r="B277" s="413" t="s">
        <v>452</v>
      </c>
      <c r="C277" s="910"/>
      <c r="D277" s="911"/>
      <c r="E277" s="424" t="s">
        <v>289</v>
      </c>
      <c r="F277" s="424" t="s">
        <v>288</v>
      </c>
      <c r="G277" s="424" t="s">
        <v>289</v>
      </c>
      <c r="H277" s="424" t="s">
        <v>288</v>
      </c>
      <c r="I277" s="424" t="s">
        <v>289</v>
      </c>
      <c r="J277" s="424" t="s">
        <v>288</v>
      </c>
      <c r="K277" s="424" t="s">
        <v>289</v>
      </c>
      <c r="L277" s="424" t="s">
        <v>288</v>
      </c>
      <c r="M277" s="424" t="s">
        <v>289</v>
      </c>
      <c r="N277" s="424" t="s">
        <v>288</v>
      </c>
      <c r="O277" s="918"/>
      <c r="P277" s="918"/>
      <c r="Q277" s="424" t="s">
        <v>443</v>
      </c>
      <c r="R277" s="424" t="s">
        <v>442</v>
      </c>
      <c r="S277" s="424" t="s">
        <v>81</v>
      </c>
      <c r="T277" s="424" t="s">
        <v>82</v>
      </c>
      <c r="U277" s="424" t="s">
        <v>81</v>
      </c>
      <c r="V277" s="424" t="s">
        <v>82</v>
      </c>
      <c r="W277" s="913"/>
      <c r="X277" s="733"/>
      <c r="Y277" s="733"/>
      <c r="Z277" s="905"/>
      <c r="AB277" s="28"/>
    </row>
    <row r="278" spans="1:28" customFormat="1" ht="20.100000000000001" customHeight="1">
      <c r="A278" s="179"/>
      <c r="B278" s="181"/>
      <c r="C278" s="63"/>
      <c r="D278" s="40" t="s">
        <v>286</v>
      </c>
      <c r="E278" s="20"/>
      <c r="F278" s="448"/>
      <c r="G278" s="43"/>
      <c r="H278" s="43"/>
      <c r="I278" s="20"/>
      <c r="J278" s="448"/>
      <c r="K278" s="43"/>
      <c r="L278" s="43"/>
      <c r="M278" s="20"/>
      <c r="N278" s="448"/>
      <c r="O278" s="170"/>
      <c r="P278" s="113"/>
      <c r="Q278" s="60">
        <f>R278+S278+T278</f>
        <v>2</v>
      </c>
      <c r="R278" s="60">
        <v>0</v>
      </c>
      <c r="S278" s="60">
        <v>0</v>
      </c>
      <c r="T278" s="60">
        <v>2</v>
      </c>
      <c r="U278" s="60">
        <v>0</v>
      </c>
      <c r="V278" s="60">
        <v>2</v>
      </c>
      <c r="W278" s="60">
        <v>2</v>
      </c>
      <c r="X278" s="461" t="s">
        <v>141</v>
      </c>
      <c r="Y278" s="136"/>
      <c r="Z278" s="417">
        <v>1706</v>
      </c>
      <c r="AB278" s="29">
        <v>1</v>
      </c>
    </row>
    <row r="279" spans="1:28" customFormat="1" ht="20.100000000000001" customHeight="1">
      <c r="A279" s="179"/>
      <c r="B279" s="181"/>
      <c r="C279" s="63"/>
      <c r="D279" s="40" t="s">
        <v>286</v>
      </c>
      <c r="E279" s="20"/>
      <c r="F279" s="448"/>
      <c r="G279" s="43"/>
      <c r="H279" s="43"/>
      <c r="I279" s="20"/>
      <c r="J279" s="448"/>
      <c r="K279" s="43"/>
      <c r="L279" s="43"/>
      <c r="M279" s="20"/>
      <c r="N279" s="448"/>
      <c r="O279" s="170"/>
      <c r="P279" s="123"/>
      <c r="Q279" s="60">
        <f>R279+S279+T279</f>
        <v>3</v>
      </c>
      <c r="R279" s="60">
        <v>0</v>
      </c>
      <c r="S279" s="60">
        <v>1</v>
      </c>
      <c r="T279" s="60">
        <v>2</v>
      </c>
      <c r="U279" s="60">
        <v>1</v>
      </c>
      <c r="V279" s="60">
        <v>2</v>
      </c>
      <c r="W279" s="60">
        <v>3</v>
      </c>
      <c r="X279" s="461" t="s">
        <v>109</v>
      </c>
      <c r="Y279" s="349"/>
      <c r="Z279" s="348">
        <v>9126</v>
      </c>
      <c r="AB279" s="29">
        <v>2</v>
      </c>
    </row>
    <row r="280" spans="1:28" customFormat="1" ht="20.100000000000001" customHeight="1">
      <c r="A280" s="179"/>
      <c r="B280" s="181"/>
      <c r="C280" s="63"/>
      <c r="D280" s="40" t="s">
        <v>286</v>
      </c>
      <c r="E280" s="20"/>
      <c r="F280" s="448"/>
      <c r="G280" s="43"/>
      <c r="H280" s="43"/>
      <c r="I280" s="20"/>
      <c r="J280" s="448"/>
      <c r="K280" s="43"/>
      <c r="L280" s="43"/>
      <c r="M280" s="20"/>
      <c r="N280" s="448"/>
      <c r="O280" s="170"/>
      <c r="P280" s="115"/>
      <c r="Q280" s="348">
        <f t="shared" ref="Q280:Q284" si="15">R280+S280+T280</f>
        <v>2</v>
      </c>
      <c r="R280" s="348">
        <v>0</v>
      </c>
      <c r="S280" s="348">
        <v>0</v>
      </c>
      <c r="T280" s="348">
        <v>2</v>
      </c>
      <c r="U280" s="348">
        <v>0</v>
      </c>
      <c r="V280" s="348">
        <v>2</v>
      </c>
      <c r="W280" s="348">
        <v>2</v>
      </c>
      <c r="X280" s="461" t="s">
        <v>138</v>
      </c>
      <c r="Y280" s="349"/>
      <c r="Z280" s="348">
        <v>1698</v>
      </c>
      <c r="AB280" s="29">
        <v>3</v>
      </c>
    </row>
    <row r="281" spans="1:28" customFormat="1" ht="20.100000000000001" customHeight="1">
      <c r="A281" s="179"/>
      <c r="B281" s="181"/>
      <c r="C281" s="63"/>
      <c r="D281" s="40" t="s">
        <v>286</v>
      </c>
      <c r="E281" s="20"/>
      <c r="F281" s="448"/>
      <c r="G281" s="43"/>
      <c r="H281" s="43"/>
      <c r="I281" s="20"/>
      <c r="J281" s="448"/>
      <c r="K281" s="43"/>
      <c r="L281" s="43"/>
      <c r="M281" s="20"/>
      <c r="N281" s="448"/>
      <c r="O281" s="170"/>
      <c r="P281" s="115"/>
      <c r="Q281" s="348">
        <f t="shared" si="15"/>
        <v>2</v>
      </c>
      <c r="R281" s="348">
        <v>0</v>
      </c>
      <c r="S281" s="348">
        <v>0</v>
      </c>
      <c r="T281" s="348">
        <v>2</v>
      </c>
      <c r="U281" s="348">
        <v>0</v>
      </c>
      <c r="V281" s="348">
        <v>2</v>
      </c>
      <c r="W281" s="348">
        <v>2</v>
      </c>
      <c r="X281" s="461" t="s">
        <v>139</v>
      </c>
      <c r="Y281" s="349"/>
      <c r="Z281" s="348">
        <v>1703</v>
      </c>
      <c r="AB281" s="29">
        <v>4</v>
      </c>
    </row>
    <row r="282" spans="1:28" customFormat="1" ht="20.100000000000001" customHeight="1">
      <c r="A282" s="179"/>
      <c r="B282" s="181"/>
      <c r="C282" s="63"/>
      <c r="D282" s="40" t="s">
        <v>286</v>
      </c>
      <c r="E282" s="20"/>
      <c r="F282" s="448"/>
      <c r="G282" s="43"/>
      <c r="H282" s="43"/>
      <c r="I282" s="20"/>
      <c r="J282" s="448"/>
      <c r="K282" s="43"/>
      <c r="L282" s="43"/>
      <c r="M282" s="20"/>
      <c r="N282" s="448"/>
      <c r="O282" s="170"/>
      <c r="P282" s="123"/>
      <c r="Q282" s="60">
        <f t="shared" si="15"/>
        <v>2</v>
      </c>
      <c r="R282" s="60">
        <v>0</v>
      </c>
      <c r="S282" s="60">
        <v>0</v>
      </c>
      <c r="T282" s="60">
        <v>2</v>
      </c>
      <c r="U282" s="60">
        <v>0</v>
      </c>
      <c r="V282" s="60">
        <v>2</v>
      </c>
      <c r="W282" s="60">
        <v>2</v>
      </c>
      <c r="X282" s="461" t="s">
        <v>66</v>
      </c>
      <c r="Y282" s="190"/>
      <c r="Z282" s="125">
        <v>1697</v>
      </c>
      <c r="AB282" s="29">
        <v>5</v>
      </c>
    </row>
    <row r="283" spans="1:28" customFormat="1" ht="20.100000000000001" customHeight="1">
      <c r="A283" s="179"/>
      <c r="B283" s="181"/>
      <c r="C283" s="63"/>
      <c r="D283" s="40" t="s">
        <v>286</v>
      </c>
      <c r="E283" s="20"/>
      <c r="F283" s="448"/>
      <c r="G283" s="43"/>
      <c r="H283" s="43"/>
      <c r="I283" s="20"/>
      <c r="J283" s="448"/>
      <c r="K283" s="43"/>
      <c r="L283" s="43"/>
      <c r="M283" s="20"/>
      <c r="N283" s="448"/>
      <c r="O283" s="170"/>
      <c r="P283" s="115"/>
      <c r="Q283" s="348">
        <f t="shared" si="15"/>
        <v>4</v>
      </c>
      <c r="R283" s="348">
        <v>0</v>
      </c>
      <c r="S283" s="348">
        <v>4</v>
      </c>
      <c r="T283" s="348">
        <v>0</v>
      </c>
      <c r="U283" s="348">
        <v>1</v>
      </c>
      <c r="V283" s="348">
        <v>0</v>
      </c>
      <c r="W283" s="348">
        <v>1</v>
      </c>
      <c r="X283" s="461" t="s">
        <v>597</v>
      </c>
      <c r="Y283" s="61"/>
      <c r="Z283" s="60">
        <v>1710</v>
      </c>
      <c r="AB283" s="29">
        <v>6</v>
      </c>
    </row>
    <row r="284" spans="1:28" customFormat="1" ht="20.100000000000001" customHeight="1">
      <c r="A284" s="179"/>
      <c r="B284" s="181"/>
      <c r="C284" s="63"/>
      <c r="D284" s="40" t="s">
        <v>286</v>
      </c>
      <c r="E284" s="20"/>
      <c r="F284" s="448"/>
      <c r="G284" s="43"/>
      <c r="H284" s="43"/>
      <c r="I284" s="20"/>
      <c r="J284" s="448"/>
      <c r="K284" s="43"/>
      <c r="L284" s="43"/>
      <c r="M284" s="20"/>
      <c r="N284" s="448"/>
      <c r="O284" s="170"/>
      <c r="P284" s="115"/>
      <c r="Q284" s="348">
        <f t="shared" si="15"/>
        <v>4</v>
      </c>
      <c r="R284" s="348">
        <v>0</v>
      </c>
      <c r="S284" s="348">
        <v>3</v>
      </c>
      <c r="T284" s="348">
        <v>1</v>
      </c>
      <c r="U284" s="348">
        <v>1</v>
      </c>
      <c r="V284" s="348">
        <v>0</v>
      </c>
      <c r="W284" s="348">
        <v>1</v>
      </c>
      <c r="X284" s="461" t="s">
        <v>731</v>
      </c>
      <c r="Y284" s="349"/>
      <c r="Z284" s="348">
        <v>1692</v>
      </c>
      <c r="AB284" s="29">
        <v>7</v>
      </c>
    </row>
    <row r="285" spans="1:28" customFormat="1" ht="20.100000000000001" customHeight="1">
      <c r="A285" s="179"/>
      <c r="B285" s="181"/>
      <c r="C285" s="63"/>
      <c r="D285" s="40" t="s">
        <v>286</v>
      </c>
      <c r="E285" s="20"/>
      <c r="F285" s="448"/>
      <c r="G285" s="43"/>
      <c r="H285" s="43"/>
      <c r="I285" s="20"/>
      <c r="J285" s="448"/>
      <c r="K285" s="43"/>
      <c r="L285" s="43"/>
      <c r="M285" s="20"/>
      <c r="N285" s="448"/>
      <c r="O285" s="170"/>
      <c r="P285" s="115"/>
      <c r="Q285" s="348">
        <f t="shared" ref="Q285" si="16">R285+S285+T285</f>
        <v>4</v>
      </c>
      <c r="R285" s="348">
        <v>0</v>
      </c>
      <c r="S285" s="348">
        <v>3</v>
      </c>
      <c r="T285" s="348">
        <v>1</v>
      </c>
      <c r="U285" s="348">
        <v>1</v>
      </c>
      <c r="V285" s="348">
        <v>1</v>
      </c>
      <c r="W285" s="348">
        <v>2</v>
      </c>
      <c r="X285" s="461" t="s">
        <v>136</v>
      </c>
      <c r="Y285" s="349"/>
      <c r="Z285" s="348">
        <v>1693</v>
      </c>
      <c r="AB285" s="29">
        <v>8</v>
      </c>
    </row>
    <row r="286" spans="1:28" customFormat="1" ht="20.100000000000001" customHeight="1">
      <c r="A286" s="179"/>
      <c r="B286" s="181"/>
      <c r="C286" s="63"/>
      <c r="D286" s="40" t="s">
        <v>286</v>
      </c>
      <c r="E286" s="20"/>
      <c r="F286" s="448"/>
      <c r="G286" s="43"/>
      <c r="H286" s="43"/>
      <c r="I286" s="20"/>
      <c r="J286" s="448"/>
      <c r="K286" s="43"/>
      <c r="L286" s="43"/>
      <c r="M286" s="20"/>
      <c r="N286" s="448"/>
      <c r="O286" s="170"/>
      <c r="P286" s="115"/>
      <c r="Q286" s="348">
        <f>R286+S286+T286</f>
        <v>3</v>
      </c>
      <c r="R286" s="348">
        <v>0</v>
      </c>
      <c r="S286" s="348">
        <v>3</v>
      </c>
      <c r="T286" s="348">
        <v>0</v>
      </c>
      <c r="U286" s="348">
        <v>1</v>
      </c>
      <c r="V286" s="348">
        <v>0</v>
      </c>
      <c r="W286" s="348">
        <v>1</v>
      </c>
      <c r="X286" s="461" t="s">
        <v>732</v>
      </c>
      <c r="Y286" s="349"/>
      <c r="Z286" s="348">
        <v>1695</v>
      </c>
      <c r="AB286" s="29">
        <v>9</v>
      </c>
    </row>
    <row r="287" spans="1:28" customFormat="1" ht="20.100000000000001" customHeight="1">
      <c r="A287" s="179"/>
      <c r="B287" s="181"/>
      <c r="C287" s="63"/>
      <c r="D287" s="40" t="s">
        <v>286</v>
      </c>
      <c r="E287" s="20"/>
      <c r="F287" s="448"/>
      <c r="G287" s="43"/>
      <c r="H287" s="43"/>
      <c r="I287" s="20"/>
      <c r="J287" s="448"/>
      <c r="K287" s="43"/>
      <c r="L287" s="43"/>
      <c r="M287" s="20"/>
      <c r="N287" s="448"/>
      <c r="O287" s="170"/>
      <c r="P287" s="115"/>
      <c r="Q287" s="348">
        <f>R287+S287+T287</f>
        <v>3</v>
      </c>
      <c r="R287" s="348">
        <v>0</v>
      </c>
      <c r="S287" s="348">
        <v>3</v>
      </c>
      <c r="T287" s="348">
        <v>0</v>
      </c>
      <c r="U287" s="348">
        <v>1</v>
      </c>
      <c r="V287" s="348">
        <v>0</v>
      </c>
      <c r="W287" s="348">
        <v>1</v>
      </c>
      <c r="X287" s="461" t="s">
        <v>662</v>
      </c>
      <c r="Y287" s="349"/>
      <c r="Z287" s="348">
        <v>1685</v>
      </c>
      <c r="AB287" s="29">
        <v>10</v>
      </c>
    </row>
    <row r="288" spans="1:28" customFormat="1" ht="20.100000000000001" customHeight="1">
      <c r="A288" s="179"/>
      <c r="B288" s="181"/>
      <c r="C288" s="63"/>
      <c r="D288" s="40" t="s">
        <v>286</v>
      </c>
      <c r="E288" s="20"/>
      <c r="F288" s="448"/>
      <c r="G288" s="43"/>
      <c r="H288" s="43"/>
      <c r="I288" s="20"/>
      <c r="J288" s="448"/>
      <c r="K288" s="43"/>
      <c r="L288" s="43"/>
      <c r="M288" s="20"/>
      <c r="N288" s="448"/>
      <c r="O288" s="170"/>
      <c r="P288" s="115"/>
      <c r="Q288" s="348">
        <f>R288+S288+T288</f>
        <v>3</v>
      </c>
      <c r="R288" s="348">
        <v>0</v>
      </c>
      <c r="S288" s="348">
        <v>0</v>
      </c>
      <c r="T288" s="348">
        <v>3</v>
      </c>
      <c r="U288" s="348">
        <v>0</v>
      </c>
      <c r="V288" s="348">
        <v>3</v>
      </c>
      <c r="W288" s="348">
        <v>3</v>
      </c>
      <c r="X288" s="461" t="s">
        <v>133</v>
      </c>
      <c r="Y288" s="351"/>
      <c r="Z288" s="405">
        <v>1688</v>
      </c>
      <c r="AB288" s="29">
        <v>11</v>
      </c>
    </row>
    <row r="289" spans="1:28" customFormat="1" ht="20.100000000000001" customHeight="1">
      <c r="A289" s="179"/>
      <c r="B289" s="181"/>
      <c r="C289" s="63"/>
      <c r="D289" s="40" t="s">
        <v>286</v>
      </c>
      <c r="E289" s="20"/>
      <c r="F289" s="448"/>
      <c r="G289" s="43"/>
      <c r="H289" s="43"/>
      <c r="I289" s="20"/>
      <c r="J289" s="448"/>
      <c r="K289" s="43"/>
      <c r="L289" s="43"/>
      <c r="M289" s="20"/>
      <c r="N289" s="448"/>
      <c r="O289" s="170"/>
      <c r="P289" s="115"/>
      <c r="Q289" s="348"/>
      <c r="R289" s="348"/>
      <c r="S289" s="348"/>
      <c r="T289" s="348"/>
      <c r="U289" s="348"/>
      <c r="V289" s="348"/>
      <c r="W289" s="348"/>
      <c r="X289" s="349"/>
      <c r="Y289" s="349"/>
      <c r="Z289" s="348"/>
      <c r="AB289" s="29">
        <v>12</v>
      </c>
    </row>
    <row r="290" spans="1:28" customFormat="1" ht="20.100000000000001" customHeight="1">
      <c r="A290" s="179"/>
      <c r="B290" s="181"/>
      <c r="C290" s="63"/>
      <c r="D290" s="40" t="s">
        <v>286</v>
      </c>
      <c r="E290" s="20"/>
      <c r="F290" s="448"/>
      <c r="G290" s="43"/>
      <c r="H290" s="43"/>
      <c r="I290" s="20"/>
      <c r="J290" s="448"/>
      <c r="K290" s="43"/>
      <c r="L290" s="43"/>
      <c r="M290" s="20"/>
      <c r="N290" s="448"/>
      <c r="O290" s="170"/>
      <c r="P290" s="115"/>
      <c r="Q290" s="412"/>
      <c r="R290" s="412"/>
      <c r="S290" s="412"/>
      <c r="T290" s="412"/>
      <c r="U290" s="125"/>
      <c r="V290" s="125"/>
      <c r="W290" s="125"/>
      <c r="X290" s="190"/>
      <c r="Y290" s="349"/>
      <c r="Z290" s="348"/>
      <c r="AB290" s="29">
        <v>13</v>
      </c>
    </row>
    <row r="291" spans="1:28" customFormat="1" ht="20.100000000000001" customHeight="1">
      <c r="A291" s="179"/>
      <c r="B291" s="181"/>
      <c r="C291" s="63"/>
      <c r="D291" s="40" t="s">
        <v>286</v>
      </c>
      <c r="E291" s="20"/>
      <c r="F291" s="448"/>
      <c r="G291" s="43"/>
      <c r="H291" s="43"/>
      <c r="I291" s="20"/>
      <c r="J291" s="448"/>
      <c r="K291" s="43"/>
      <c r="L291" s="43"/>
      <c r="M291" s="20"/>
      <c r="N291" s="448"/>
      <c r="O291" s="170"/>
      <c r="P291" s="115"/>
      <c r="Q291" s="348"/>
      <c r="R291" s="348"/>
      <c r="S291" s="348"/>
      <c r="T291" s="348"/>
      <c r="U291" s="348"/>
      <c r="V291" s="348"/>
      <c r="W291" s="348"/>
      <c r="X291" s="349"/>
      <c r="Y291" s="349"/>
      <c r="Z291" s="348"/>
      <c r="AB291" s="29">
        <v>14</v>
      </c>
    </row>
    <row r="292" spans="1:28" customFormat="1" ht="20.100000000000001" customHeight="1">
      <c r="A292" s="179"/>
      <c r="B292" s="181"/>
      <c r="C292" s="63"/>
      <c r="D292" s="40" t="s">
        <v>286</v>
      </c>
      <c r="E292" s="20"/>
      <c r="F292" s="448"/>
      <c r="G292" s="43"/>
      <c r="H292" s="43"/>
      <c r="I292" s="20"/>
      <c r="J292" s="448"/>
      <c r="K292" s="43"/>
      <c r="L292" s="43"/>
      <c r="M292" s="20"/>
      <c r="N292" s="448"/>
      <c r="O292" s="170"/>
      <c r="P292" s="115"/>
      <c r="Q292" s="412"/>
      <c r="R292" s="412"/>
      <c r="S292" s="412"/>
      <c r="T292" s="412"/>
      <c r="U292" s="125"/>
      <c r="V292" s="125"/>
      <c r="W292" s="125"/>
      <c r="X292" s="190"/>
      <c r="Y292" s="349"/>
      <c r="Z292" s="348"/>
      <c r="AB292" s="29">
        <v>15</v>
      </c>
    </row>
    <row r="293" spans="1:28" customFormat="1" ht="20.100000000000001" customHeight="1">
      <c r="A293" s="438"/>
      <c r="B293" s="434"/>
      <c r="C293" s="231"/>
      <c r="D293" s="439" t="s">
        <v>286</v>
      </c>
      <c r="E293" s="443"/>
      <c r="F293" s="33"/>
      <c r="G293" s="235"/>
      <c r="H293" s="235"/>
      <c r="I293" s="443"/>
      <c r="J293" s="33"/>
      <c r="K293" s="235"/>
      <c r="L293" s="235"/>
      <c r="M293" s="443"/>
      <c r="N293" s="33"/>
      <c r="O293" s="173"/>
      <c r="P293" s="115"/>
      <c r="Q293" s="412"/>
      <c r="R293" s="412"/>
      <c r="S293" s="412"/>
      <c r="T293" s="412"/>
      <c r="U293" s="125"/>
      <c r="V293" s="125"/>
      <c r="W293" s="125"/>
      <c r="X293" s="190"/>
      <c r="Y293" s="349"/>
      <c r="Z293" s="348"/>
      <c r="AB293" s="29">
        <v>16</v>
      </c>
    </row>
    <row r="294" spans="1:28" customFormat="1" ht="32.25">
      <c r="A294" s="21"/>
      <c r="B294" s="21"/>
      <c r="C294" s="21"/>
      <c r="D294" s="21"/>
      <c r="E294" s="52"/>
      <c r="F294" s="53"/>
      <c r="G294" s="53"/>
      <c r="H294" s="931"/>
      <c r="I294" s="931"/>
      <c r="J294" s="931"/>
      <c r="K294" s="931"/>
      <c r="L294" s="933" t="s">
        <v>253</v>
      </c>
      <c r="M294" s="933"/>
      <c r="N294" s="933"/>
      <c r="O294" s="172">
        <v>4</v>
      </c>
      <c r="P294" s="112" t="s">
        <v>47</v>
      </c>
      <c r="Q294" s="450"/>
      <c r="R294" s="450"/>
      <c r="S294" s="450"/>
      <c r="T294" s="450"/>
      <c r="U294" s="926" t="s">
        <v>284</v>
      </c>
      <c r="V294" s="926"/>
      <c r="W294" s="926"/>
      <c r="X294" s="926"/>
      <c r="Y294" s="926"/>
      <c r="Z294" s="926"/>
      <c r="AB294" s="28"/>
    </row>
    <row r="295" spans="1:28" customFormat="1" ht="20.100000000000001" customHeight="1">
      <c r="A295" s="910" t="s">
        <v>451</v>
      </c>
      <c r="B295" s="911"/>
      <c r="C295" s="944" t="s">
        <v>285</v>
      </c>
      <c r="D295" s="945"/>
      <c r="E295" s="940" t="s">
        <v>252</v>
      </c>
      <c r="F295" s="941"/>
      <c r="G295" s="940" t="s">
        <v>251</v>
      </c>
      <c r="H295" s="941"/>
      <c r="I295" s="940" t="s">
        <v>250</v>
      </c>
      <c r="J295" s="941"/>
      <c r="K295" s="940" t="s">
        <v>249</v>
      </c>
      <c r="L295" s="941"/>
      <c r="M295" s="940" t="s">
        <v>248</v>
      </c>
      <c r="N295" s="941"/>
      <c r="O295" s="921" t="s">
        <v>497</v>
      </c>
      <c r="P295" s="921" t="s">
        <v>498</v>
      </c>
      <c r="Q295" s="940" t="s">
        <v>441</v>
      </c>
      <c r="R295" s="942"/>
      <c r="S295" s="942"/>
      <c r="T295" s="941"/>
      <c r="U295" s="940" t="s">
        <v>13</v>
      </c>
      <c r="V295" s="941"/>
      <c r="W295" s="943" t="s">
        <v>13</v>
      </c>
      <c r="X295" s="727" t="s">
        <v>3</v>
      </c>
      <c r="Y295" s="415"/>
      <c r="Z295" s="904" t="s">
        <v>48</v>
      </c>
      <c r="AB295" s="28"/>
    </row>
    <row r="296" spans="1:28" customFormat="1" ht="20.100000000000001" customHeight="1">
      <c r="A296" s="413" t="s">
        <v>453</v>
      </c>
      <c r="B296" s="413" t="s">
        <v>452</v>
      </c>
      <c r="C296" s="910"/>
      <c r="D296" s="911"/>
      <c r="E296" s="424" t="s">
        <v>289</v>
      </c>
      <c r="F296" s="424" t="s">
        <v>288</v>
      </c>
      <c r="G296" s="424" t="s">
        <v>289</v>
      </c>
      <c r="H296" s="424" t="s">
        <v>288</v>
      </c>
      <c r="I296" s="424" t="s">
        <v>289</v>
      </c>
      <c r="J296" s="424" t="s">
        <v>288</v>
      </c>
      <c r="K296" s="424" t="s">
        <v>289</v>
      </c>
      <c r="L296" s="424" t="s">
        <v>288</v>
      </c>
      <c r="M296" s="424" t="s">
        <v>289</v>
      </c>
      <c r="N296" s="424" t="s">
        <v>288</v>
      </c>
      <c r="O296" s="918"/>
      <c r="P296" s="918"/>
      <c r="Q296" s="424" t="s">
        <v>443</v>
      </c>
      <c r="R296" s="424" t="s">
        <v>442</v>
      </c>
      <c r="S296" s="424" t="s">
        <v>81</v>
      </c>
      <c r="T296" s="424" t="s">
        <v>82</v>
      </c>
      <c r="U296" s="424" t="s">
        <v>81</v>
      </c>
      <c r="V296" s="424" t="s">
        <v>82</v>
      </c>
      <c r="W296" s="913"/>
      <c r="X296" s="733"/>
      <c r="Y296" s="416"/>
      <c r="Z296" s="905"/>
      <c r="AB296" s="28"/>
    </row>
    <row r="297" spans="1:28" customFormat="1" ht="20.100000000000001" customHeight="1">
      <c r="A297" s="179"/>
      <c r="B297" s="181"/>
      <c r="C297" s="63"/>
      <c r="D297" s="40" t="s">
        <v>286</v>
      </c>
      <c r="E297" s="20"/>
      <c r="F297" s="448"/>
      <c r="G297" s="43"/>
      <c r="H297" s="43"/>
      <c r="I297" s="20"/>
      <c r="J297" s="448"/>
      <c r="K297" s="43"/>
      <c r="L297" s="43"/>
      <c r="M297" s="20"/>
      <c r="N297" s="448"/>
      <c r="O297" s="170"/>
      <c r="P297" s="113"/>
      <c r="Q297" s="60"/>
      <c r="R297" s="60"/>
      <c r="S297" s="60"/>
      <c r="T297" s="60"/>
      <c r="U297" s="60">
        <v>2</v>
      </c>
      <c r="V297" s="60">
        <v>0</v>
      </c>
      <c r="W297" s="60">
        <v>2</v>
      </c>
      <c r="X297" s="461" t="s">
        <v>42</v>
      </c>
      <c r="Y297" s="136"/>
      <c r="Z297" s="417">
        <v>1712</v>
      </c>
      <c r="AB297" s="29">
        <v>1</v>
      </c>
    </row>
    <row r="298" spans="1:28" customFormat="1" ht="20.100000000000001" customHeight="1">
      <c r="A298" s="179"/>
      <c r="B298" s="181"/>
      <c r="C298" s="63"/>
      <c r="D298" s="40" t="s">
        <v>286</v>
      </c>
      <c r="E298" s="20"/>
      <c r="F298" s="448"/>
      <c r="G298" s="43"/>
      <c r="H298" s="43"/>
      <c r="I298" s="20"/>
      <c r="J298" s="448"/>
      <c r="K298" s="43"/>
      <c r="L298" s="43"/>
      <c r="M298" s="20"/>
      <c r="N298" s="448"/>
      <c r="O298" s="170"/>
      <c r="P298" s="115"/>
      <c r="Q298" s="348">
        <f t="shared" ref="Q298:Q300" si="17">R298+S298+T298</f>
        <v>3</v>
      </c>
      <c r="R298" s="348">
        <v>0</v>
      </c>
      <c r="S298" s="348">
        <v>0</v>
      </c>
      <c r="T298" s="348">
        <v>3</v>
      </c>
      <c r="U298" s="348">
        <v>0</v>
      </c>
      <c r="V298" s="348">
        <v>3</v>
      </c>
      <c r="W298" s="348">
        <v>3</v>
      </c>
      <c r="X298" s="461" t="s">
        <v>69</v>
      </c>
      <c r="Y298" s="349"/>
      <c r="Z298" s="478">
        <v>9118</v>
      </c>
      <c r="AB298" s="29">
        <v>2</v>
      </c>
    </row>
    <row r="299" spans="1:28" customFormat="1" ht="20.100000000000001" customHeight="1">
      <c r="A299" s="179"/>
      <c r="B299" s="181"/>
      <c r="C299" s="63"/>
      <c r="D299" s="40" t="s">
        <v>286</v>
      </c>
      <c r="E299" s="20"/>
      <c r="F299" s="448"/>
      <c r="G299" s="43"/>
      <c r="H299" s="43"/>
      <c r="I299" s="20"/>
      <c r="J299" s="448"/>
      <c r="K299" s="43"/>
      <c r="L299" s="43"/>
      <c r="M299" s="20"/>
      <c r="N299" s="448"/>
      <c r="O299" s="170"/>
      <c r="P299" s="113"/>
      <c r="Q299" s="60">
        <f t="shared" si="17"/>
        <v>2</v>
      </c>
      <c r="R299" s="60">
        <v>0</v>
      </c>
      <c r="S299" s="60">
        <v>0</v>
      </c>
      <c r="T299" s="60">
        <v>2</v>
      </c>
      <c r="U299" s="60">
        <v>0</v>
      </c>
      <c r="V299" s="60">
        <v>2</v>
      </c>
      <c r="W299" s="60">
        <v>2</v>
      </c>
      <c r="X299" s="461" t="s">
        <v>142</v>
      </c>
      <c r="Y299" s="136"/>
      <c r="Z299" s="417">
        <v>1705</v>
      </c>
      <c r="AB299" s="29">
        <v>3</v>
      </c>
    </row>
    <row r="300" spans="1:28" customFormat="1" ht="20.100000000000001" customHeight="1">
      <c r="A300" s="179"/>
      <c r="B300" s="181"/>
      <c r="C300" s="63"/>
      <c r="D300" s="40" t="s">
        <v>286</v>
      </c>
      <c r="E300" s="20"/>
      <c r="F300" s="448"/>
      <c r="G300" s="43"/>
      <c r="H300" s="43"/>
      <c r="I300" s="20"/>
      <c r="J300" s="448"/>
      <c r="K300" s="43"/>
      <c r="L300" s="43"/>
      <c r="M300" s="20"/>
      <c r="N300" s="448"/>
      <c r="O300" s="170"/>
      <c r="P300" s="113"/>
      <c r="Q300" s="60">
        <f t="shared" si="17"/>
        <v>3</v>
      </c>
      <c r="R300" s="60">
        <v>0</v>
      </c>
      <c r="S300" s="60">
        <v>3</v>
      </c>
      <c r="T300" s="60">
        <v>0</v>
      </c>
      <c r="U300" s="60">
        <v>1</v>
      </c>
      <c r="V300" s="60">
        <v>0</v>
      </c>
      <c r="W300" s="60">
        <v>1</v>
      </c>
      <c r="X300" s="461" t="s">
        <v>733</v>
      </c>
      <c r="Y300" s="136"/>
      <c r="Z300" s="417">
        <v>1707</v>
      </c>
      <c r="AB300" s="29">
        <v>4</v>
      </c>
    </row>
    <row r="301" spans="1:28" customFormat="1" ht="20.100000000000001" customHeight="1">
      <c r="A301" s="179"/>
      <c r="B301" s="181"/>
      <c r="C301" s="63"/>
      <c r="D301" s="40" t="s">
        <v>286</v>
      </c>
      <c r="E301" s="20"/>
      <c r="F301" s="448"/>
      <c r="G301" s="43"/>
      <c r="H301" s="43"/>
      <c r="I301" s="20"/>
      <c r="J301" s="448"/>
      <c r="K301" s="43"/>
      <c r="L301" s="43"/>
      <c r="M301" s="20"/>
      <c r="N301" s="448"/>
      <c r="O301" s="170"/>
      <c r="P301" s="113"/>
      <c r="Q301" s="60">
        <f t="shared" ref="Q301:Q305" si="18">R301+S301+T301</f>
        <v>3</v>
      </c>
      <c r="R301" s="60">
        <v>0</v>
      </c>
      <c r="S301" s="60">
        <v>3</v>
      </c>
      <c r="T301" s="60">
        <v>0</v>
      </c>
      <c r="U301" s="60">
        <v>1</v>
      </c>
      <c r="V301" s="60">
        <v>0</v>
      </c>
      <c r="W301" s="60">
        <v>1</v>
      </c>
      <c r="X301" s="461" t="s">
        <v>734</v>
      </c>
      <c r="Y301" s="136"/>
      <c r="Z301" s="417">
        <v>1702</v>
      </c>
      <c r="AB301" s="29">
        <v>5</v>
      </c>
    </row>
    <row r="302" spans="1:28" customFormat="1" ht="20.100000000000001" customHeight="1">
      <c r="A302" s="179"/>
      <c r="B302" s="181"/>
      <c r="C302" s="63"/>
      <c r="D302" s="40" t="s">
        <v>286</v>
      </c>
      <c r="E302" s="20"/>
      <c r="F302" s="448"/>
      <c r="G302" s="43"/>
      <c r="H302" s="43"/>
      <c r="I302" s="20"/>
      <c r="J302" s="448"/>
      <c r="K302" s="43"/>
      <c r="L302" s="43"/>
      <c r="M302" s="20"/>
      <c r="N302" s="448"/>
      <c r="O302" s="170"/>
      <c r="P302" s="113"/>
      <c r="Q302" s="432">
        <f t="shared" si="18"/>
        <v>3</v>
      </c>
      <c r="R302" s="432">
        <v>0</v>
      </c>
      <c r="S302" s="432">
        <v>3</v>
      </c>
      <c r="T302" s="432">
        <v>0</v>
      </c>
      <c r="U302" s="432">
        <v>1</v>
      </c>
      <c r="V302" s="432">
        <v>0</v>
      </c>
      <c r="W302" s="432">
        <v>1</v>
      </c>
      <c r="X302" s="461" t="s">
        <v>727</v>
      </c>
      <c r="Y302" s="136"/>
      <c r="Z302" s="417">
        <v>1689</v>
      </c>
      <c r="AB302" s="29">
        <v>6</v>
      </c>
    </row>
    <row r="303" spans="1:28" customFormat="1" ht="20.100000000000001" customHeight="1">
      <c r="A303" s="179"/>
      <c r="B303" s="181"/>
      <c r="C303" s="63"/>
      <c r="D303" s="40" t="s">
        <v>286</v>
      </c>
      <c r="E303" s="20"/>
      <c r="F303" s="448"/>
      <c r="G303" s="43"/>
      <c r="H303" s="43"/>
      <c r="I303" s="20"/>
      <c r="J303" s="448"/>
      <c r="K303" s="43"/>
      <c r="L303" s="43"/>
      <c r="M303" s="20"/>
      <c r="N303" s="448"/>
      <c r="O303" s="170"/>
      <c r="P303" s="113"/>
      <c r="Q303" s="432">
        <f t="shared" si="18"/>
        <v>2</v>
      </c>
      <c r="R303" s="432">
        <v>0</v>
      </c>
      <c r="S303" s="432">
        <v>0</v>
      </c>
      <c r="T303" s="432">
        <v>2</v>
      </c>
      <c r="U303" s="432">
        <v>0</v>
      </c>
      <c r="V303" s="432">
        <v>2</v>
      </c>
      <c r="W303" s="432">
        <v>2</v>
      </c>
      <c r="X303" s="461" t="s">
        <v>595</v>
      </c>
      <c r="Y303" s="136"/>
      <c r="Z303" s="417">
        <v>1704</v>
      </c>
      <c r="AB303" s="29">
        <v>7</v>
      </c>
    </row>
    <row r="304" spans="1:28" customFormat="1" ht="20.100000000000001" customHeight="1">
      <c r="A304" s="181"/>
      <c r="B304" s="181"/>
      <c r="C304" s="63"/>
      <c r="D304" s="40" t="s">
        <v>286</v>
      </c>
      <c r="E304" s="20"/>
      <c r="F304" s="448"/>
      <c r="G304" s="43"/>
      <c r="H304" s="43"/>
      <c r="I304" s="20"/>
      <c r="J304" s="448"/>
      <c r="K304" s="43"/>
      <c r="L304" s="43"/>
      <c r="M304" s="20"/>
      <c r="N304" s="448"/>
      <c r="O304" s="170"/>
      <c r="P304" s="113"/>
      <c r="Q304" s="60">
        <f t="shared" si="18"/>
        <v>2</v>
      </c>
      <c r="R304" s="60">
        <v>0</v>
      </c>
      <c r="S304" s="60">
        <v>0</v>
      </c>
      <c r="T304" s="60">
        <v>2</v>
      </c>
      <c r="U304" s="60">
        <v>0</v>
      </c>
      <c r="V304" s="60">
        <v>2</v>
      </c>
      <c r="W304" s="60">
        <v>2</v>
      </c>
      <c r="X304" s="461" t="s">
        <v>710</v>
      </c>
      <c r="Y304" s="136"/>
      <c r="Z304" s="417">
        <v>1715</v>
      </c>
      <c r="AB304" s="29">
        <v>8</v>
      </c>
    </row>
    <row r="305" spans="1:28" customFormat="1" ht="20.100000000000001" customHeight="1">
      <c r="A305" s="179"/>
      <c r="B305" s="181"/>
      <c r="C305" s="63"/>
      <c r="D305" s="40" t="s">
        <v>286</v>
      </c>
      <c r="E305" s="20"/>
      <c r="F305" s="448"/>
      <c r="G305" s="43"/>
      <c r="H305" s="43"/>
      <c r="I305" s="20"/>
      <c r="J305" s="448"/>
      <c r="K305" s="43"/>
      <c r="L305" s="43"/>
      <c r="M305" s="20"/>
      <c r="N305" s="448"/>
      <c r="O305" s="170"/>
      <c r="P305" s="113"/>
      <c r="Q305" s="60">
        <f t="shared" si="18"/>
        <v>2</v>
      </c>
      <c r="R305" s="60">
        <v>0</v>
      </c>
      <c r="S305" s="60">
        <v>0</v>
      </c>
      <c r="T305" s="60">
        <v>2</v>
      </c>
      <c r="U305" s="60">
        <v>0</v>
      </c>
      <c r="V305" s="60">
        <v>2</v>
      </c>
      <c r="W305" s="60">
        <v>2</v>
      </c>
      <c r="X305" s="461" t="s">
        <v>709</v>
      </c>
      <c r="Y305" s="136"/>
      <c r="Z305" s="417">
        <v>1714</v>
      </c>
      <c r="AB305" s="29">
        <v>9</v>
      </c>
    </row>
    <row r="306" spans="1:28" customFormat="1" ht="20.100000000000001" customHeight="1">
      <c r="A306" s="179"/>
      <c r="B306" s="181"/>
      <c r="C306" s="63"/>
      <c r="D306" s="40" t="s">
        <v>286</v>
      </c>
      <c r="E306" s="20"/>
      <c r="F306" s="448"/>
      <c r="G306" s="43"/>
      <c r="H306" s="43"/>
      <c r="I306" s="20"/>
      <c r="J306" s="448"/>
      <c r="K306" s="43"/>
      <c r="L306" s="43"/>
      <c r="M306" s="20"/>
      <c r="N306" s="448"/>
      <c r="O306" s="170"/>
      <c r="P306" s="113"/>
      <c r="Q306" s="60"/>
      <c r="R306" s="60"/>
      <c r="S306" s="60"/>
      <c r="T306" s="60"/>
      <c r="U306" s="60"/>
      <c r="V306" s="60"/>
      <c r="W306" s="60"/>
      <c r="X306" s="136"/>
      <c r="Y306" s="349"/>
      <c r="Z306" s="417"/>
      <c r="AB306" s="29">
        <v>10</v>
      </c>
    </row>
    <row r="307" spans="1:28" customFormat="1" ht="20.100000000000001" customHeight="1">
      <c r="A307" s="179"/>
      <c r="B307" s="181"/>
      <c r="C307" s="63"/>
      <c r="D307" s="40" t="s">
        <v>286</v>
      </c>
      <c r="E307" s="20"/>
      <c r="F307" s="448"/>
      <c r="G307" s="43"/>
      <c r="H307" s="43"/>
      <c r="I307" s="20"/>
      <c r="J307" s="448"/>
      <c r="K307" s="43"/>
      <c r="L307" s="43"/>
      <c r="M307" s="20"/>
      <c r="N307" s="448"/>
      <c r="O307" s="170"/>
      <c r="P307" s="113"/>
      <c r="Q307" s="60"/>
      <c r="R307" s="60"/>
      <c r="S307" s="60"/>
      <c r="T307" s="60"/>
      <c r="U307" s="60"/>
      <c r="V307" s="60"/>
      <c r="W307" s="60"/>
      <c r="X307" s="441"/>
      <c r="Y307" s="136"/>
      <c r="Z307" s="417"/>
      <c r="AB307" s="29">
        <v>11</v>
      </c>
    </row>
    <row r="308" spans="1:28" customFormat="1" ht="20.100000000000001" customHeight="1">
      <c r="A308" s="179"/>
      <c r="B308" s="181"/>
      <c r="C308" s="63"/>
      <c r="D308" s="40" t="s">
        <v>286</v>
      </c>
      <c r="E308" s="20"/>
      <c r="F308" s="448"/>
      <c r="G308" s="43"/>
      <c r="H308" s="43"/>
      <c r="I308" s="20"/>
      <c r="J308" s="448"/>
      <c r="K308" s="43"/>
      <c r="L308" s="43"/>
      <c r="M308" s="20"/>
      <c r="N308" s="448"/>
      <c r="O308" s="170"/>
      <c r="P308" s="123"/>
      <c r="Q308" s="60"/>
      <c r="R308" s="60"/>
      <c r="S308" s="60"/>
      <c r="T308" s="60"/>
      <c r="U308" s="60"/>
      <c r="V308" s="60"/>
      <c r="W308" s="60"/>
      <c r="X308" s="136"/>
      <c r="Y308" s="190"/>
      <c r="Z308" s="125"/>
      <c r="AB308" s="29">
        <v>12</v>
      </c>
    </row>
    <row r="309" spans="1:28" customFormat="1" ht="20.100000000000001" customHeight="1">
      <c r="A309" s="179"/>
      <c r="B309" s="181"/>
      <c r="C309" s="63"/>
      <c r="D309" s="40" t="s">
        <v>286</v>
      </c>
      <c r="E309" s="20"/>
      <c r="F309" s="448"/>
      <c r="G309" s="43"/>
      <c r="H309" s="43"/>
      <c r="I309" s="20"/>
      <c r="J309" s="448"/>
      <c r="K309" s="43"/>
      <c r="L309" s="43"/>
      <c r="M309" s="20"/>
      <c r="N309" s="448"/>
      <c r="O309" s="170"/>
      <c r="P309" s="410"/>
      <c r="Q309" s="412"/>
      <c r="R309" s="412"/>
      <c r="S309" s="412"/>
      <c r="T309" s="412"/>
      <c r="U309" s="125"/>
      <c r="V309" s="125"/>
      <c r="W309" s="125"/>
      <c r="X309" s="190"/>
      <c r="Y309" s="411"/>
      <c r="Z309" s="417"/>
      <c r="AB309" s="29">
        <v>13</v>
      </c>
    </row>
    <row r="310" spans="1:28" customFormat="1" ht="20.100000000000001" customHeight="1">
      <c r="A310" s="179"/>
      <c r="B310" s="181"/>
      <c r="C310" s="63"/>
      <c r="D310" s="40" t="s">
        <v>286</v>
      </c>
      <c r="E310" s="20"/>
      <c r="F310" s="448"/>
      <c r="G310" s="43"/>
      <c r="H310" s="43"/>
      <c r="I310" s="20"/>
      <c r="J310" s="448"/>
      <c r="K310" s="43"/>
      <c r="L310" s="43"/>
      <c r="M310" s="20"/>
      <c r="N310" s="448"/>
      <c r="O310" s="170"/>
      <c r="P310" s="113"/>
      <c r="Q310" s="412"/>
      <c r="R310" s="412"/>
      <c r="S310" s="412"/>
      <c r="T310" s="412"/>
      <c r="U310" s="125"/>
      <c r="V310" s="125"/>
      <c r="W310" s="125"/>
      <c r="X310" s="190"/>
      <c r="Y310" s="441"/>
      <c r="Z310" s="432"/>
      <c r="AB310" s="29">
        <v>14</v>
      </c>
    </row>
    <row r="311" spans="1:28" customFormat="1" ht="20.100000000000001" customHeight="1">
      <c r="A311" s="179"/>
      <c r="B311" s="181"/>
      <c r="C311" s="63"/>
      <c r="D311" s="40" t="s">
        <v>286</v>
      </c>
      <c r="E311" s="20"/>
      <c r="F311" s="448"/>
      <c r="G311" s="43"/>
      <c r="H311" s="43"/>
      <c r="I311" s="20"/>
      <c r="J311" s="448"/>
      <c r="K311" s="43"/>
      <c r="L311" s="43"/>
      <c r="M311" s="20"/>
      <c r="N311" s="448"/>
      <c r="O311" s="170"/>
      <c r="P311" s="113"/>
      <c r="Q311" s="412"/>
      <c r="R311" s="412"/>
      <c r="S311" s="412"/>
      <c r="T311" s="412"/>
      <c r="U311" s="125"/>
      <c r="V311" s="125"/>
      <c r="W311" s="125"/>
      <c r="X311" s="190"/>
      <c r="Y311" s="136"/>
      <c r="Z311" s="417"/>
      <c r="AB311" s="29">
        <v>15</v>
      </c>
    </row>
    <row r="312" spans="1:28" customFormat="1" ht="20.100000000000001" customHeight="1">
      <c r="A312" s="438"/>
      <c r="B312" s="434"/>
      <c r="C312" s="231"/>
      <c r="D312" s="439" t="s">
        <v>286</v>
      </c>
      <c r="E312" s="443"/>
      <c r="F312" s="33"/>
      <c r="G312" s="235"/>
      <c r="H312" s="235"/>
      <c r="I312" s="443"/>
      <c r="J312" s="33"/>
      <c r="K312" s="235"/>
      <c r="L312" s="235"/>
      <c r="M312" s="443"/>
      <c r="N312" s="33"/>
      <c r="O312" s="173"/>
      <c r="P312" s="113"/>
      <c r="Q312" s="412"/>
      <c r="R312" s="412"/>
      <c r="S312" s="412"/>
      <c r="T312" s="412"/>
      <c r="U312" s="125"/>
      <c r="V312" s="125"/>
      <c r="W312" s="125"/>
      <c r="X312" s="190"/>
      <c r="Y312" s="276"/>
      <c r="Z312" s="277"/>
      <c r="AB312" s="29">
        <v>16</v>
      </c>
    </row>
    <row r="313" spans="1:28" customFormat="1" ht="32.25">
      <c r="A313" s="21"/>
      <c r="B313" s="21"/>
      <c r="C313" s="21"/>
      <c r="D313" s="21"/>
      <c r="E313" s="52"/>
      <c r="F313" s="53"/>
      <c r="G313" s="53"/>
      <c r="H313" s="931"/>
      <c r="I313" s="931"/>
      <c r="J313" s="931"/>
      <c r="K313" s="931"/>
      <c r="L313" s="933" t="s">
        <v>253</v>
      </c>
      <c r="M313" s="933"/>
      <c r="N313" s="933"/>
      <c r="O313" s="450">
        <v>1</v>
      </c>
      <c r="P313" s="112" t="s">
        <v>47</v>
      </c>
      <c r="Q313" s="450"/>
      <c r="R313" s="450"/>
      <c r="S313" s="450"/>
      <c r="T313" s="450"/>
      <c r="U313" s="926" t="s">
        <v>282</v>
      </c>
      <c r="V313" s="926"/>
      <c r="W313" s="926"/>
      <c r="X313" s="926"/>
      <c r="Y313" s="926"/>
      <c r="Z313" s="926"/>
      <c r="AB313" s="28"/>
    </row>
    <row r="314" spans="1:28" s="3" customFormat="1" ht="20.100000000000001" customHeight="1">
      <c r="A314" s="910" t="s">
        <v>451</v>
      </c>
      <c r="B314" s="911"/>
      <c r="C314" s="944" t="s">
        <v>285</v>
      </c>
      <c r="D314" s="945"/>
      <c r="E314" s="940" t="s">
        <v>252</v>
      </c>
      <c r="F314" s="941"/>
      <c r="G314" s="940" t="s">
        <v>251</v>
      </c>
      <c r="H314" s="941"/>
      <c r="I314" s="940" t="s">
        <v>250</v>
      </c>
      <c r="J314" s="941"/>
      <c r="K314" s="940" t="s">
        <v>249</v>
      </c>
      <c r="L314" s="941"/>
      <c r="M314" s="940" t="s">
        <v>248</v>
      </c>
      <c r="N314" s="941"/>
      <c r="O314" s="921" t="s">
        <v>497</v>
      </c>
      <c r="P314" s="921" t="s">
        <v>498</v>
      </c>
      <c r="Q314" s="940" t="s">
        <v>441</v>
      </c>
      <c r="R314" s="942"/>
      <c r="S314" s="942"/>
      <c r="T314" s="941"/>
      <c r="U314" s="940" t="s">
        <v>13</v>
      </c>
      <c r="V314" s="941"/>
      <c r="W314" s="943" t="s">
        <v>13</v>
      </c>
      <c r="X314" s="727" t="s">
        <v>3</v>
      </c>
      <c r="Y314" s="726" t="s">
        <v>706</v>
      </c>
      <c r="Z314" s="904" t="s">
        <v>48</v>
      </c>
      <c r="AB314" s="27"/>
    </row>
    <row r="315" spans="1:28" s="3" customFormat="1" ht="20.100000000000001" customHeight="1">
      <c r="A315" s="413" t="s">
        <v>453</v>
      </c>
      <c r="B315" s="413" t="s">
        <v>452</v>
      </c>
      <c r="C315" s="910"/>
      <c r="D315" s="911"/>
      <c r="E315" s="424" t="s">
        <v>289</v>
      </c>
      <c r="F315" s="424" t="s">
        <v>288</v>
      </c>
      <c r="G315" s="424" t="s">
        <v>289</v>
      </c>
      <c r="H315" s="424" t="s">
        <v>288</v>
      </c>
      <c r="I315" s="424" t="s">
        <v>289</v>
      </c>
      <c r="J315" s="424" t="s">
        <v>288</v>
      </c>
      <c r="K315" s="424" t="s">
        <v>289</v>
      </c>
      <c r="L315" s="424" t="s">
        <v>288</v>
      </c>
      <c r="M315" s="424" t="s">
        <v>289</v>
      </c>
      <c r="N315" s="424" t="s">
        <v>288</v>
      </c>
      <c r="O315" s="918"/>
      <c r="P315" s="918"/>
      <c r="Q315" s="424" t="s">
        <v>443</v>
      </c>
      <c r="R315" s="424" t="s">
        <v>442</v>
      </c>
      <c r="S315" s="424" t="s">
        <v>81</v>
      </c>
      <c r="T315" s="424" t="s">
        <v>82</v>
      </c>
      <c r="U315" s="424" t="s">
        <v>81</v>
      </c>
      <c r="V315" s="424" t="s">
        <v>82</v>
      </c>
      <c r="W315" s="913"/>
      <c r="X315" s="733"/>
      <c r="Y315" s="733"/>
      <c r="Z315" s="905"/>
      <c r="AB315" s="27"/>
    </row>
    <row r="316" spans="1:28" s="3" customFormat="1" ht="20.100000000000001" customHeight="1">
      <c r="A316" s="179"/>
      <c r="B316" s="181"/>
      <c r="C316" s="63"/>
      <c r="D316" s="440" t="s">
        <v>286</v>
      </c>
      <c r="E316" s="20"/>
      <c r="F316" s="448"/>
      <c r="G316" s="43"/>
      <c r="H316" s="43"/>
      <c r="I316" s="20"/>
      <c r="J316" s="448"/>
      <c r="K316" s="43"/>
      <c r="L316" s="43"/>
      <c r="M316" s="20"/>
      <c r="N316" s="448"/>
      <c r="O316" s="169"/>
      <c r="P316" s="115"/>
      <c r="Q316" s="369">
        <f t="shared" ref="Q316:Q320" si="19">+R316+S316+T316</f>
        <v>4</v>
      </c>
      <c r="R316" s="369">
        <v>0</v>
      </c>
      <c r="S316" s="369">
        <v>3</v>
      </c>
      <c r="T316" s="369">
        <v>1</v>
      </c>
      <c r="U316" s="369">
        <v>1</v>
      </c>
      <c r="V316" s="369">
        <v>1</v>
      </c>
      <c r="W316" s="369">
        <v>2</v>
      </c>
      <c r="X316" s="462" t="s">
        <v>735</v>
      </c>
      <c r="Y316" s="370"/>
      <c r="Z316" s="369">
        <v>2520</v>
      </c>
      <c r="AB316" s="29">
        <v>1</v>
      </c>
    </row>
    <row r="317" spans="1:28" s="3" customFormat="1" ht="20.100000000000001" customHeight="1">
      <c r="A317" s="179"/>
      <c r="B317" s="181"/>
      <c r="C317" s="63"/>
      <c r="D317" s="440" t="s">
        <v>286</v>
      </c>
      <c r="E317" s="20"/>
      <c r="F317" s="448"/>
      <c r="G317" s="43"/>
      <c r="H317" s="43"/>
      <c r="I317" s="20"/>
      <c r="J317" s="448"/>
      <c r="K317" s="43"/>
      <c r="L317" s="43"/>
      <c r="M317" s="20"/>
      <c r="N317" s="448"/>
      <c r="O317" s="169"/>
      <c r="P317" s="115"/>
      <c r="Q317" s="369">
        <v>2</v>
      </c>
      <c r="R317" s="369">
        <v>0</v>
      </c>
      <c r="S317" s="369">
        <v>0</v>
      </c>
      <c r="T317" s="369">
        <v>2</v>
      </c>
      <c r="U317" s="369">
        <v>0</v>
      </c>
      <c r="V317" s="369">
        <v>2</v>
      </c>
      <c r="W317" s="369">
        <v>2</v>
      </c>
      <c r="X317" s="462" t="s">
        <v>737</v>
      </c>
      <c r="Y317" s="370"/>
      <c r="Z317" s="369">
        <v>9107</v>
      </c>
      <c r="AB317" s="29">
        <v>2</v>
      </c>
    </row>
    <row r="318" spans="1:28" s="3" customFormat="1" ht="20.100000000000001" customHeight="1">
      <c r="A318" s="179"/>
      <c r="B318" s="181"/>
      <c r="C318" s="63"/>
      <c r="D318" s="40" t="s">
        <v>286</v>
      </c>
      <c r="E318" s="20"/>
      <c r="F318" s="448"/>
      <c r="G318" s="43"/>
      <c r="H318" s="43"/>
      <c r="I318" s="20"/>
      <c r="J318" s="448"/>
      <c r="K318" s="43"/>
      <c r="L318" s="43"/>
      <c r="M318" s="20"/>
      <c r="N318" s="448"/>
      <c r="O318" s="170"/>
      <c r="P318" s="115"/>
      <c r="Q318" s="369">
        <f t="shared" si="19"/>
        <v>2</v>
      </c>
      <c r="R318" s="369">
        <v>0</v>
      </c>
      <c r="S318" s="369">
        <v>0</v>
      </c>
      <c r="T318" s="369">
        <v>2</v>
      </c>
      <c r="U318" s="369">
        <v>0</v>
      </c>
      <c r="V318" s="369">
        <v>2</v>
      </c>
      <c r="W318" s="369">
        <v>2</v>
      </c>
      <c r="X318" s="462" t="s">
        <v>231</v>
      </c>
      <c r="Y318" s="370"/>
      <c r="Z318" s="369">
        <v>2526</v>
      </c>
      <c r="AB318" s="29">
        <v>3</v>
      </c>
    </row>
    <row r="319" spans="1:28" s="3" customFormat="1" ht="20.100000000000001" customHeight="1">
      <c r="A319" s="179"/>
      <c r="B319" s="181"/>
      <c r="C319" s="63"/>
      <c r="D319" s="40" t="s">
        <v>286</v>
      </c>
      <c r="E319" s="20"/>
      <c r="F319" s="448"/>
      <c r="G319" s="43"/>
      <c r="H319" s="43"/>
      <c r="I319" s="20"/>
      <c r="J319" s="448"/>
      <c r="K319" s="43"/>
      <c r="L319" s="43"/>
      <c r="M319" s="20"/>
      <c r="N319" s="448"/>
      <c r="O319" s="170"/>
      <c r="P319" s="115"/>
      <c r="Q319" s="369">
        <f t="shared" si="19"/>
        <v>2</v>
      </c>
      <c r="R319" s="369">
        <v>0</v>
      </c>
      <c r="S319" s="369">
        <v>0</v>
      </c>
      <c r="T319" s="369">
        <v>2</v>
      </c>
      <c r="U319" s="369">
        <v>0</v>
      </c>
      <c r="V319" s="369">
        <v>2</v>
      </c>
      <c r="W319" s="369">
        <v>2</v>
      </c>
      <c r="X319" s="462" t="s">
        <v>230</v>
      </c>
      <c r="Y319" s="370"/>
      <c r="Z319" s="369">
        <v>2527</v>
      </c>
      <c r="AB319" s="29">
        <v>4</v>
      </c>
    </row>
    <row r="320" spans="1:28" s="3" customFormat="1" ht="20.100000000000001" customHeight="1">
      <c r="A320" s="179"/>
      <c r="B320" s="181"/>
      <c r="C320" s="63"/>
      <c r="D320" s="40" t="s">
        <v>286</v>
      </c>
      <c r="E320" s="20"/>
      <c r="F320" s="448"/>
      <c r="G320" s="43"/>
      <c r="H320" s="43"/>
      <c r="I320" s="20"/>
      <c r="J320" s="448"/>
      <c r="K320" s="43"/>
      <c r="L320" s="43"/>
      <c r="M320" s="20"/>
      <c r="N320" s="448"/>
      <c r="O320" s="170"/>
      <c r="P320" s="115"/>
      <c r="Q320" s="369">
        <f t="shared" si="19"/>
        <v>3</v>
      </c>
      <c r="R320" s="369">
        <v>0</v>
      </c>
      <c r="S320" s="369">
        <v>3</v>
      </c>
      <c r="T320" s="369">
        <v>0</v>
      </c>
      <c r="U320" s="369">
        <v>1</v>
      </c>
      <c r="V320" s="369">
        <v>0</v>
      </c>
      <c r="W320" s="369">
        <v>1</v>
      </c>
      <c r="X320" s="462" t="s">
        <v>736</v>
      </c>
      <c r="Y320" s="370"/>
      <c r="Z320" s="369">
        <v>2528</v>
      </c>
      <c r="AB320" s="29">
        <v>5</v>
      </c>
    </row>
    <row r="321" spans="1:28" s="3" customFormat="1" ht="20.100000000000001" customHeight="1">
      <c r="A321" s="181"/>
      <c r="B321" s="181"/>
      <c r="C321" s="63"/>
      <c r="D321" s="40" t="s">
        <v>286</v>
      </c>
      <c r="E321" s="20"/>
      <c r="F321" s="448"/>
      <c r="G321" s="43"/>
      <c r="H321" s="43"/>
      <c r="I321" s="20"/>
      <c r="J321" s="448"/>
      <c r="K321" s="43"/>
      <c r="L321" s="43"/>
      <c r="M321" s="20"/>
      <c r="N321" s="448"/>
      <c r="O321" s="170"/>
      <c r="P321" s="115"/>
      <c r="Q321" s="369">
        <f t="shared" ref="Q321:Q322" si="20">+R321+S321+T321</f>
        <v>2</v>
      </c>
      <c r="R321" s="369">
        <v>0</v>
      </c>
      <c r="S321" s="369">
        <v>0</v>
      </c>
      <c r="T321" s="369">
        <v>2</v>
      </c>
      <c r="U321" s="369">
        <v>0</v>
      </c>
      <c r="V321" s="369">
        <v>2</v>
      </c>
      <c r="W321" s="369">
        <v>2</v>
      </c>
      <c r="X321" s="462" t="s">
        <v>528</v>
      </c>
      <c r="Y321" s="370"/>
      <c r="Z321" s="369">
        <v>2530</v>
      </c>
      <c r="AB321" s="29">
        <v>6</v>
      </c>
    </row>
    <row r="322" spans="1:28" s="3" customFormat="1" ht="20.100000000000001" customHeight="1">
      <c r="A322" s="179"/>
      <c r="B322" s="181"/>
      <c r="C322" s="63"/>
      <c r="D322" s="40" t="s">
        <v>286</v>
      </c>
      <c r="E322" s="20"/>
      <c r="F322" s="448"/>
      <c r="G322" s="43"/>
      <c r="H322" s="43"/>
      <c r="I322" s="20"/>
      <c r="J322" s="448"/>
      <c r="K322" s="43"/>
      <c r="L322" s="43"/>
      <c r="M322" s="20"/>
      <c r="N322" s="448"/>
      <c r="O322" s="170"/>
      <c r="P322" s="115"/>
      <c r="Q322" s="369">
        <f t="shared" si="20"/>
        <v>2</v>
      </c>
      <c r="R322" s="369">
        <v>0</v>
      </c>
      <c r="S322" s="369">
        <v>2</v>
      </c>
      <c r="T322" s="369">
        <v>0</v>
      </c>
      <c r="U322" s="369">
        <v>1</v>
      </c>
      <c r="V322" s="369">
        <v>0</v>
      </c>
      <c r="W322" s="369">
        <v>1</v>
      </c>
      <c r="X322" s="462" t="s">
        <v>63</v>
      </c>
      <c r="Y322" s="370"/>
      <c r="Z322" s="369">
        <v>9122</v>
      </c>
      <c r="AB322" s="29">
        <v>7</v>
      </c>
    </row>
    <row r="323" spans="1:28" s="3" customFormat="1" ht="20.100000000000001" customHeight="1">
      <c r="A323" s="179"/>
      <c r="B323" s="181"/>
      <c r="C323" s="63"/>
      <c r="D323" s="40" t="s">
        <v>286</v>
      </c>
      <c r="E323" s="20"/>
      <c r="F323" s="448"/>
      <c r="G323" s="43"/>
      <c r="H323" s="43"/>
      <c r="I323" s="20"/>
      <c r="J323" s="448"/>
      <c r="K323" s="43"/>
      <c r="L323" s="43"/>
      <c r="M323" s="20"/>
      <c r="N323" s="448"/>
      <c r="O323" s="170"/>
      <c r="P323" s="115"/>
      <c r="Q323" s="369">
        <f>R323+S323+T323</f>
        <v>3</v>
      </c>
      <c r="R323" s="369">
        <v>0</v>
      </c>
      <c r="S323" s="369">
        <v>0</v>
      </c>
      <c r="T323" s="369">
        <v>3</v>
      </c>
      <c r="U323" s="369">
        <v>0</v>
      </c>
      <c r="V323" s="369">
        <v>3</v>
      </c>
      <c r="W323" s="369">
        <v>3</v>
      </c>
      <c r="X323" s="462" t="s">
        <v>130</v>
      </c>
      <c r="Y323" s="370"/>
      <c r="Z323" s="369">
        <v>2517</v>
      </c>
      <c r="AB323" s="29">
        <v>8</v>
      </c>
    </row>
    <row r="324" spans="1:28" s="3" customFormat="1" ht="20.100000000000001" customHeight="1">
      <c r="A324" s="179"/>
      <c r="B324" s="181"/>
      <c r="C324" s="63"/>
      <c r="D324" s="40" t="s">
        <v>286</v>
      </c>
      <c r="E324" s="20"/>
      <c r="F324" s="448"/>
      <c r="G324" s="43"/>
      <c r="H324" s="43"/>
      <c r="I324" s="20"/>
      <c r="J324" s="448"/>
      <c r="K324" s="43"/>
      <c r="L324" s="43"/>
      <c r="M324" s="20"/>
      <c r="N324" s="448"/>
      <c r="O324" s="170"/>
      <c r="P324" s="115"/>
      <c r="Q324" s="369">
        <f>R324+S324+T324</f>
        <v>3</v>
      </c>
      <c r="R324" s="369">
        <v>0</v>
      </c>
      <c r="S324" s="369">
        <v>0</v>
      </c>
      <c r="T324" s="369">
        <v>3</v>
      </c>
      <c r="U324" s="369">
        <v>0</v>
      </c>
      <c r="V324" s="369">
        <v>3</v>
      </c>
      <c r="W324" s="369">
        <v>3</v>
      </c>
      <c r="X324" s="462" t="s">
        <v>62</v>
      </c>
      <c r="Y324" s="370"/>
      <c r="Z324" s="369">
        <v>9101</v>
      </c>
      <c r="AB324" s="29">
        <v>9</v>
      </c>
    </row>
    <row r="325" spans="1:28" s="3" customFormat="1" ht="20.100000000000001" customHeight="1">
      <c r="A325" s="179"/>
      <c r="B325" s="181"/>
      <c r="C325" s="63"/>
      <c r="D325" s="40" t="s">
        <v>286</v>
      </c>
      <c r="E325" s="20"/>
      <c r="F325" s="448"/>
      <c r="G325" s="43"/>
      <c r="H325" s="43"/>
      <c r="I325" s="20"/>
      <c r="J325" s="448"/>
      <c r="K325" s="43"/>
      <c r="L325" s="43"/>
      <c r="M325" s="20"/>
      <c r="N325" s="448"/>
      <c r="O325" s="170"/>
      <c r="P325" s="115"/>
      <c r="Q325" s="369">
        <f>+R325+S325+T325</f>
        <v>4</v>
      </c>
      <c r="R325" s="369">
        <v>0</v>
      </c>
      <c r="S325" s="369">
        <v>3</v>
      </c>
      <c r="T325" s="369">
        <v>1</v>
      </c>
      <c r="U325" s="369">
        <v>1</v>
      </c>
      <c r="V325" s="369">
        <v>1</v>
      </c>
      <c r="W325" s="369">
        <v>2</v>
      </c>
      <c r="X325" s="462" t="s">
        <v>228</v>
      </c>
      <c r="Y325" s="370"/>
      <c r="Z325" s="369">
        <v>2525</v>
      </c>
      <c r="AB325" s="29">
        <v>10</v>
      </c>
    </row>
    <row r="326" spans="1:28" s="3" customFormat="1" ht="20.100000000000001" customHeight="1">
      <c r="A326" s="179"/>
      <c r="B326" s="181"/>
      <c r="C326" s="63"/>
      <c r="D326" s="40" t="s">
        <v>286</v>
      </c>
      <c r="E326" s="20"/>
      <c r="F326" s="448"/>
      <c r="G326" s="43"/>
      <c r="H326" s="43"/>
      <c r="I326" s="20"/>
      <c r="J326" s="448"/>
      <c r="K326" s="43"/>
      <c r="L326" s="43"/>
      <c r="M326" s="20"/>
      <c r="N326" s="448"/>
      <c r="O326" s="170"/>
      <c r="P326" s="115"/>
      <c r="Q326" s="369"/>
      <c r="R326" s="369"/>
      <c r="S326" s="369"/>
      <c r="T326" s="369"/>
      <c r="U326" s="369"/>
      <c r="V326" s="369"/>
      <c r="W326" s="369"/>
      <c r="X326" s="370"/>
      <c r="Y326" s="371"/>
      <c r="Z326" s="372"/>
      <c r="AB326" s="29">
        <v>11</v>
      </c>
    </row>
    <row r="327" spans="1:28" s="3" customFormat="1" ht="20.100000000000001" customHeight="1">
      <c r="A327" s="179"/>
      <c r="B327" s="181"/>
      <c r="C327" s="63"/>
      <c r="D327" s="40" t="s">
        <v>286</v>
      </c>
      <c r="E327" s="20"/>
      <c r="F327" s="448"/>
      <c r="G327" s="43"/>
      <c r="H327" s="43"/>
      <c r="I327" s="20"/>
      <c r="J327" s="448"/>
      <c r="K327" s="43"/>
      <c r="L327" s="43"/>
      <c r="M327" s="20"/>
      <c r="N327" s="448"/>
      <c r="O327" s="170"/>
      <c r="P327" s="115"/>
      <c r="Q327" s="19"/>
      <c r="R327" s="19"/>
      <c r="S327" s="19"/>
      <c r="T327" s="19"/>
      <c r="U327" s="19"/>
      <c r="V327" s="19"/>
      <c r="W327" s="19"/>
      <c r="X327" s="19"/>
      <c r="Y327" s="370"/>
      <c r="Z327" s="369"/>
      <c r="AB327" s="29">
        <v>12</v>
      </c>
    </row>
    <row r="328" spans="1:28" s="3" customFormat="1" ht="20.100000000000001" customHeight="1">
      <c r="A328" s="181"/>
      <c r="B328" s="181"/>
      <c r="C328" s="63"/>
      <c r="D328" s="40" t="s">
        <v>286</v>
      </c>
      <c r="E328" s="20"/>
      <c r="F328" s="448"/>
      <c r="G328" s="43"/>
      <c r="H328" s="43"/>
      <c r="I328" s="20"/>
      <c r="J328" s="448"/>
      <c r="K328" s="43"/>
      <c r="L328" s="43"/>
      <c r="M328" s="20"/>
      <c r="N328" s="448"/>
      <c r="O328" s="170"/>
      <c r="P328" s="113"/>
      <c r="Q328" s="60"/>
      <c r="R328" s="60"/>
      <c r="S328" s="60"/>
      <c r="T328" s="60"/>
      <c r="U328" s="60"/>
      <c r="V328" s="60"/>
      <c r="W328" s="60"/>
      <c r="X328" s="61"/>
      <c r="Y328" s="61"/>
      <c r="Z328" s="60"/>
      <c r="AB328" s="29">
        <v>13</v>
      </c>
    </row>
    <row r="329" spans="1:28" s="3" customFormat="1" ht="20.100000000000001" customHeight="1">
      <c r="A329" s="181"/>
      <c r="B329" s="181"/>
      <c r="C329" s="63"/>
      <c r="D329" s="40" t="s">
        <v>286</v>
      </c>
      <c r="E329" s="20"/>
      <c r="F329" s="448"/>
      <c r="G329" s="43"/>
      <c r="H329" s="43"/>
      <c r="I329" s="20"/>
      <c r="J329" s="448"/>
      <c r="K329" s="43"/>
      <c r="L329" s="43"/>
      <c r="M329" s="20"/>
      <c r="N329" s="448"/>
      <c r="O329" s="170"/>
      <c r="P329" s="113"/>
      <c r="Q329" s="59"/>
      <c r="R329" s="59"/>
      <c r="S329" s="59"/>
      <c r="T329" s="59"/>
      <c r="U329" s="60"/>
      <c r="V329" s="60"/>
      <c r="W329" s="60"/>
      <c r="X329" s="61"/>
      <c r="Y329" s="61"/>
      <c r="Z329" s="60"/>
      <c r="AB329" s="29">
        <v>14</v>
      </c>
    </row>
    <row r="330" spans="1:28" s="3" customFormat="1" ht="20.100000000000001" customHeight="1">
      <c r="A330" s="181"/>
      <c r="B330" s="181"/>
      <c r="C330" s="63"/>
      <c r="D330" s="40" t="s">
        <v>286</v>
      </c>
      <c r="E330" s="20"/>
      <c r="F330" s="448"/>
      <c r="G330" s="43"/>
      <c r="H330" s="43"/>
      <c r="I330" s="20"/>
      <c r="J330" s="448"/>
      <c r="K330" s="43"/>
      <c r="L330" s="43"/>
      <c r="M330" s="20"/>
      <c r="N330" s="448"/>
      <c r="O330" s="170"/>
      <c r="P330" s="113"/>
      <c r="Q330" s="59"/>
      <c r="R330" s="59"/>
      <c r="S330" s="59"/>
      <c r="T330" s="59"/>
      <c r="U330" s="60"/>
      <c r="V330" s="60"/>
      <c r="W330" s="60"/>
      <c r="X330" s="61"/>
      <c r="Y330" s="61"/>
      <c r="Z330" s="60"/>
      <c r="AB330" s="29">
        <v>15</v>
      </c>
    </row>
    <row r="331" spans="1:28" s="3" customFormat="1" ht="20.100000000000001" customHeight="1">
      <c r="A331" s="181"/>
      <c r="B331" s="181"/>
      <c r="C331" s="63"/>
      <c r="D331" s="40" t="s">
        <v>286</v>
      </c>
      <c r="E331" s="20"/>
      <c r="F331" s="448"/>
      <c r="G331" s="43"/>
      <c r="H331" s="43"/>
      <c r="I331" s="20"/>
      <c r="J331" s="448"/>
      <c r="K331" s="43"/>
      <c r="L331" s="43"/>
      <c r="M331" s="20"/>
      <c r="N331" s="448"/>
      <c r="O331" s="170"/>
      <c r="P331" s="113"/>
      <c r="Q331" s="59"/>
      <c r="R331" s="59"/>
      <c r="S331" s="59"/>
      <c r="T331" s="59"/>
      <c r="U331" s="60"/>
      <c r="V331" s="60"/>
      <c r="W331" s="60"/>
      <c r="X331" s="61"/>
      <c r="Y331" s="61"/>
      <c r="Z331" s="60"/>
      <c r="AB331" s="29">
        <v>16</v>
      </c>
    </row>
    <row r="332" spans="1:28" s="3" customFormat="1" ht="32.25">
      <c r="A332" s="21"/>
      <c r="B332" s="21"/>
      <c r="C332" s="21"/>
      <c r="D332" s="21"/>
      <c r="E332" s="52"/>
      <c r="F332" s="53"/>
      <c r="G332" s="53"/>
      <c r="H332" s="931"/>
      <c r="I332" s="931"/>
      <c r="J332" s="931"/>
      <c r="K332" s="931"/>
      <c r="L332" s="933" t="s">
        <v>253</v>
      </c>
      <c r="M332" s="933"/>
      <c r="N332" s="933"/>
      <c r="O332" s="450">
        <v>2</v>
      </c>
      <c r="P332" s="112" t="s">
        <v>47</v>
      </c>
      <c r="Q332" s="450"/>
      <c r="R332" s="450"/>
      <c r="S332" s="450"/>
      <c r="T332" s="450"/>
      <c r="U332" s="926" t="s">
        <v>282</v>
      </c>
      <c r="V332" s="926"/>
      <c r="W332" s="926"/>
      <c r="X332" s="926"/>
      <c r="Y332" s="926"/>
      <c r="Z332" s="926"/>
      <c r="AB332" s="27"/>
    </row>
    <row r="333" spans="1:28" s="3" customFormat="1" ht="20.100000000000001" customHeight="1">
      <c r="A333" s="910" t="s">
        <v>451</v>
      </c>
      <c r="B333" s="911"/>
      <c r="C333" s="944" t="s">
        <v>285</v>
      </c>
      <c r="D333" s="945"/>
      <c r="E333" s="940" t="s">
        <v>252</v>
      </c>
      <c r="F333" s="941"/>
      <c r="G333" s="940" t="s">
        <v>251</v>
      </c>
      <c r="H333" s="941"/>
      <c r="I333" s="940" t="s">
        <v>250</v>
      </c>
      <c r="J333" s="941"/>
      <c r="K333" s="940" t="s">
        <v>249</v>
      </c>
      <c r="L333" s="941"/>
      <c r="M333" s="940" t="s">
        <v>248</v>
      </c>
      <c r="N333" s="941"/>
      <c r="O333" s="921" t="s">
        <v>497</v>
      </c>
      <c r="P333" s="921" t="s">
        <v>498</v>
      </c>
      <c r="Q333" s="940" t="s">
        <v>441</v>
      </c>
      <c r="R333" s="942"/>
      <c r="S333" s="942"/>
      <c r="T333" s="941"/>
      <c r="U333" s="940" t="s">
        <v>13</v>
      </c>
      <c r="V333" s="941"/>
      <c r="W333" s="943" t="s">
        <v>13</v>
      </c>
      <c r="X333" s="727" t="s">
        <v>3</v>
      </c>
      <c r="Y333" s="726" t="s">
        <v>706</v>
      </c>
      <c r="Z333" s="904" t="s">
        <v>48</v>
      </c>
      <c r="AB333" s="27"/>
    </row>
    <row r="334" spans="1:28" s="3" customFormat="1" ht="20.100000000000001" customHeight="1">
      <c r="A334" s="413" t="s">
        <v>453</v>
      </c>
      <c r="B334" s="413" t="s">
        <v>452</v>
      </c>
      <c r="C334" s="910"/>
      <c r="D334" s="911"/>
      <c r="E334" s="424" t="s">
        <v>289</v>
      </c>
      <c r="F334" s="424" t="s">
        <v>288</v>
      </c>
      <c r="G334" s="424" t="s">
        <v>289</v>
      </c>
      <c r="H334" s="424" t="s">
        <v>288</v>
      </c>
      <c r="I334" s="424" t="s">
        <v>289</v>
      </c>
      <c r="J334" s="424" t="s">
        <v>288</v>
      </c>
      <c r="K334" s="424" t="s">
        <v>289</v>
      </c>
      <c r="L334" s="424" t="s">
        <v>288</v>
      </c>
      <c r="M334" s="424" t="s">
        <v>289</v>
      </c>
      <c r="N334" s="424" t="s">
        <v>288</v>
      </c>
      <c r="O334" s="918"/>
      <c r="P334" s="918"/>
      <c r="Q334" s="424" t="s">
        <v>443</v>
      </c>
      <c r="R334" s="424" t="s">
        <v>442</v>
      </c>
      <c r="S334" s="424" t="s">
        <v>81</v>
      </c>
      <c r="T334" s="424" t="s">
        <v>82</v>
      </c>
      <c r="U334" s="424" t="s">
        <v>81</v>
      </c>
      <c r="V334" s="424" t="s">
        <v>82</v>
      </c>
      <c r="W334" s="913"/>
      <c r="X334" s="733"/>
      <c r="Y334" s="733"/>
      <c r="Z334" s="905"/>
      <c r="AB334" s="30"/>
    </row>
    <row r="335" spans="1:28" s="3" customFormat="1" ht="20.100000000000001" customHeight="1">
      <c r="A335" s="179"/>
      <c r="B335" s="181"/>
      <c r="C335" s="62"/>
      <c r="D335" s="440" t="s">
        <v>286</v>
      </c>
      <c r="E335" s="20"/>
      <c r="F335" s="448"/>
      <c r="G335" s="43"/>
      <c r="H335" s="43"/>
      <c r="I335" s="20"/>
      <c r="J335" s="448"/>
      <c r="K335" s="43"/>
      <c r="L335" s="43"/>
      <c r="M335" s="20"/>
      <c r="N335" s="448"/>
      <c r="O335" s="169"/>
      <c r="P335" s="130"/>
      <c r="Q335" s="369">
        <f t="shared" ref="Q335:Q339" si="21">R335+S335+T335</f>
        <v>2</v>
      </c>
      <c r="R335" s="369">
        <v>0</v>
      </c>
      <c r="S335" s="369">
        <v>0</v>
      </c>
      <c r="T335" s="369">
        <v>2</v>
      </c>
      <c r="U335" s="369">
        <v>0</v>
      </c>
      <c r="V335" s="369">
        <v>2</v>
      </c>
      <c r="W335" s="369">
        <v>2</v>
      </c>
      <c r="X335" s="462" t="s">
        <v>64</v>
      </c>
      <c r="Y335" s="370"/>
      <c r="Z335" s="369">
        <v>2516</v>
      </c>
      <c r="AB335" s="29">
        <v>1</v>
      </c>
    </row>
    <row r="336" spans="1:28" s="3" customFormat="1" ht="20.100000000000001" customHeight="1">
      <c r="A336" s="179"/>
      <c r="B336" s="181"/>
      <c r="C336" s="63"/>
      <c r="D336" s="40" t="s">
        <v>286</v>
      </c>
      <c r="E336" s="20"/>
      <c r="F336" s="448"/>
      <c r="G336" s="43"/>
      <c r="H336" s="43"/>
      <c r="I336" s="20"/>
      <c r="J336" s="448"/>
      <c r="K336" s="43"/>
      <c r="L336" s="43"/>
      <c r="M336" s="20"/>
      <c r="N336" s="448"/>
      <c r="O336" s="170"/>
      <c r="P336" s="126"/>
      <c r="Q336" s="369">
        <f>R336+S336+T336</f>
        <v>2</v>
      </c>
      <c r="R336" s="369">
        <v>0</v>
      </c>
      <c r="S336" s="369">
        <v>0</v>
      </c>
      <c r="T336" s="369">
        <v>2</v>
      </c>
      <c r="U336" s="369">
        <v>0</v>
      </c>
      <c r="V336" s="369">
        <v>2</v>
      </c>
      <c r="W336" s="369">
        <v>2</v>
      </c>
      <c r="X336" s="462" t="s">
        <v>73</v>
      </c>
      <c r="Y336" s="370"/>
      <c r="Z336" s="369">
        <v>2541</v>
      </c>
      <c r="AB336" s="29">
        <v>2</v>
      </c>
    </row>
    <row r="337" spans="1:28" s="3" customFormat="1" ht="20.100000000000001" customHeight="1">
      <c r="A337" s="179"/>
      <c r="B337" s="181"/>
      <c r="C337" s="63"/>
      <c r="D337" s="40" t="s">
        <v>286</v>
      </c>
      <c r="E337" s="20"/>
      <c r="F337" s="448"/>
      <c r="G337" s="43"/>
      <c r="H337" s="43"/>
      <c r="I337" s="20"/>
      <c r="J337" s="448"/>
      <c r="K337" s="43"/>
      <c r="L337" s="43"/>
      <c r="M337" s="20"/>
      <c r="N337" s="448"/>
      <c r="O337" s="170"/>
      <c r="P337" s="126"/>
      <c r="Q337" s="369">
        <f t="shared" si="21"/>
        <v>2</v>
      </c>
      <c r="R337" s="369">
        <v>0</v>
      </c>
      <c r="S337" s="369">
        <v>0</v>
      </c>
      <c r="T337" s="369">
        <v>2</v>
      </c>
      <c r="U337" s="369">
        <v>0</v>
      </c>
      <c r="V337" s="369">
        <v>2</v>
      </c>
      <c r="W337" s="369">
        <v>2</v>
      </c>
      <c r="X337" s="462" t="s">
        <v>232</v>
      </c>
      <c r="Y337" s="370"/>
      <c r="Z337" s="369">
        <v>2521</v>
      </c>
      <c r="AB337" s="29">
        <v>4</v>
      </c>
    </row>
    <row r="338" spans="1:28" s="3" customFormat="1" ht="20.100000000000001" customHeight="1">
      <c r="A338" s="179"/>
      <c r="B338" s="181"/>
      <c r="C338" s="63"/>
      <c r="D338" s="40" t="s">
        <v>286</v>
      </c>
      <c r="E338" s="20"/>
      <c r="F338" s="448"/>
      <c r="G338" s="43"/>
      <c r="H338" s="43"/>
      <c r="I338" s="20"/>
      <c r="J338" s="448"/>
      <c r="K338" s="43"/>
      <c r="L338" s="43"/>
      <c r="M338" s="20"/>
      <c r="N338" s="448"/>
      <c r="O338" s="170"/>
      <c r="P338" s="130"/>
      <c r="Q338" s="369">
        <f t="shared" si="21"/>
        <v>2</v>
      </c>
      <c r="R338" s="369">
        <v>0</v>
      </c>
      <c r="S338" s="369">
        <v>2</v>
      </c>
      <c r="T338" s="369">
        <v>0</v>
      </c>
      <c r="U338" s="369">
        <v>1</v>
      </c>
      <c r="V338" s="369">
        <v>0</v>
      </c>
      <c r="W338" s="369">
        <v>1</v>
      </c>
      <c r="X338" s="462" t="s">
        <v>235</v>
      </c>
      <c r="Y338" s="370"/>
      <c r="Z338" s="369">
        <v>2522</v>
      </c>
      <c r="AB338" s="29">
        <v>5</v>
      </c>
    </row>
    <row r="339" spans="1:28" s="3" customFormat="1" ht="20.100000000000001" customHeight="1">
      <c r="A339" s="179"/>
      <c r="B339" s="181"/>
      <c r="C339" s="63"/>
      <c r="D339" s="40" t="s">
        <v>286</v>
      </c>
      <c r="E339" s="20"/>
      <c r="F339" s="448"/>
      <c r="G339" s="43"/>
      <c r="H339" s="43"/>
      <c r="I339" s="20"/>
      <c r="J339" s="448"/>
      <c r="K339" s="43"/>
      <c r="L339" s="43"/>
      <c r="M339" s="20"/>
      <c r="N339" s="448"/>
      <c r="O339" s="170"/>
      <c r="P339" s="130"/>
      <c r="Q339" s="369">
        <f t="shared" si="21"/>
        <v>3</v>
      </c>
      <c r="R339" s="369">
        <v>0</v>
      </c>
      <c r="S339" s="369">
        <v>3</v>
      </c>
      <c r="T339" s="369">
        <v>0</v>
      </c>
      <c r="U339" s="369">
        <v>1</v>
      </c>
      <c r="V339" s="369">
        <v>0</v>
      </c>
      <c r="W339" s="369">
        <v>1</v>
      </c>
      <c r="X339" s="462" t="s">
        <v>684</v>
      </c>
      <c r="Y339" s="370"/>
      <c r="Z339" s="369">
        <v>2529</v>
      </c>
      <c r="AB339" s="29">
        <v>7</v>
      </c>
    </row>
    <row r="340" spans="1:28" s="3" customFormat="1" ht="20.100000000000001" customHeight="1">
      <c r="A340" s="181"/>
      <c r="B340" s="181"/>
      <c r="C340" s="63"/>
      <c r="D340" s="40" t="s">
        <v>286</v>
      </c>
      <c r="E340" s="20"/>
      <c r="F340" s="448"/>
      <c r="G340" s="43"/>
      <c r="H340" s="43"/>
      <c r="I340" s="20"/>
      <c r="J340" s="448"/>
      <c r="K340" s="43"/>
      <c r="L340" s="43"/>
      <c r="M340" s="20"/>
      <c r="N340" s="448"/>
      <c r="O340" s="170"/>
      <c r="P340" s="126"/>
      <c r="Q340" s="369">
        <f>R340+S340+T340</f>
        <v>6</v>
      </c>
      <c r="R340" s="369">
        <v>0</v>
      </c>
      <c r="S340" s="369">
        <v>6</v>
      </c>
      <c r="T340" s="369">
        <v>0</v>
      </c>
      <c r="U340" s="369">
        <v>2</v>
      </c>
      <c r="V340" s="369">
        <v>0</v>
      </c>
      <c r="W340" s="369">
        <v>2</v>
      </c>
      <c r="X340" s="462" t="s">
        <v>685</v>
      </c>
      <c r="Y340" s="370"/>
      <c r="Z340" s="369">
        <v>2531</v>
      </c>
      <c r="AB340" s="29">
        <v>8</v>
      </c>
    </row>
    <row r="341" spans="1:28" s="3" customFormat="1" ht="20.100000000000001" customHeight="1">
      <c r="A341" s="179"/>
      <c r="B341" s="181"/>
      <c r="C341" s="63"/>
      <c r="D341" s="40" t="s">
        <v>286</v>
      </c>
      <c r="E341" s="20"/>
      <c r="F341" s="448"/>
      <c r="G341" s="43"/>
      <c r="H341" s="43"/>
      <c r="I341" s="20"/>
      <c r="J341" s="448"/>
      <c r="K341" s="43"/>
      <c r="L341" s="43"/>
      <c r="M341" s="20"/>
      <c r="N341" s="448"/>
      <c r="O341" s="170"/>
      <c r="P341" s="130"/>
      <c r="Q341" s="369">
        <f>R341+S341+T341</f>
        <v>4</v>
      </c>
      <c r="R341" s="369">
        <v>0</v>
      </c>
      <c r="S341" s="369">
        <v>3</v>
      </c>
      <c r="T341" s="369">
        <v>1</v>
      </c>
      <c r="U341" s="369">
        <v>1</v>
      </c>
      <c r="V341" s="369">
        <v>1</v>
      </c>
      <c r="W341" s="369">
        <v>2</v>
      </c>
      <c r="X341" s="462" t="s">
        <v>234</v>
      </c>
      <c r="Y341" s="371"/>
      <c r="Z341" s="372">
        <v>2536</v>
      </c>
      <c r="AB341" s="29">
        <v>9</v>
      </c>
    </row>
    <row r="342" spans="1:28" s="3" customFormat="1" ht="20.100000000000001" customHeight="1">
      <c r="A342" s="181"/>
      <c r="B342" s="181"/>
      <c r="C342" s="62"/>
      <c r="D342" s="440" t="s">
        <v>286</v>
      </c>
      <c r="E342" s="20"/>
      <c r="F342" s="448"/>
      <c r="G342" s="43"/>
      <c r="H342" s="43"/>
      <c r="I342" s="20"/>
      <c r="J342" s="448"/>
      <c r="K342" s="43"/>
      <c r="L342" s="43"/>
      <c r="M342" s="20"/>
      <c r="N342" s="448"/>
      <c r="O342" s="169"/>
      <c r="P342" s="126"/>
      <c r="Q342" s="369">
        <f>R342+S342+T342</f>
        <v>4</v>
      </c>
      <c r="R342" s="369">
        <v>0</v>
      </c>
      <c r="S342" s="369">
        <v>3</v>
      </c>
      <c r="T342" s="369">
        <v>1</v>
      </c>
      <c r="U342" s="369">
        <v>1</v>
      </c>
      <c r="V342" s="369">
        <v>1</v>
      </c>
      <c r="W342" s="369">
        <v>2</v>
      </c>
      <c r="X342" s="462" t="s">
        <v>692</v>
      </c>
      <c r="Y342" s="370"/>
      <c r="Z342" s="369">
        <v>2543</v>
      </c>
      <c r="AB342" s="29">
        <v>10</v>
      </c>
    </row>
    <row r="343" spans="1:28" s="3" customFormat="1" ht="20.100000000000001" customHeight="1">
      <c r="A343" s="179"/>
      <c r="B343" s="181"/>
      <c r="C343" s="63"/>
      <c r="D343" s="40" t="s">
        <v>286</v>
      </c>
      <c r="E343" s="20"/>
      <c r="F343" s="448"/>
      <c r="G343" s="43"/>
      <c r="H343" s="43"/>
      <c r="I343" s="20"/>
      <c r="J343" s="448"/>
      <c r="K343" s="43"/>
      <c r="L343" s="43"/>
      <c r="M343" s="20"/>
      <c r="N343" s="448"/>
      <c r="O343" s="170"/>
      <c r="P343" s="130"/>
      <c r="Q343" s="348">
        <f t="shared" ref="Q343" si="22">R343+S343+T343</f>
        <v>2</v>
      </c>
      <c r="R343" s="348">
        <v>0</v>
      </c>
      <c r="S343" s="350">
        <v>0</v>
      </c>
      <c r="T343" s="350">
        <v>2</v>
      </c>
      <c r="U343" s="348">
        <v>0</v>
      </c>
      <c r="V343" s="348">
        <v>2</v>
      </c>
      <c r="W343" s="348">
        <v>2</v>
      </c>
      <c r="X343" s="462" t="s">
        <v>708</v>
      </c>
      <c r="Y343" s="370"/>
      <c r="Z343" s="369">
        <v>9102</v>
      </c>
      <c r="AB343" s="29">
        <v>11</v>
      </c>
    </row>
    <row r="344" spans="1:28" s="3" customFormat="1" ht="20.100000000000001" customHeight="1">
      <c r="A344" s="181"/>
      <c r="B344" s="181"/>
      <c r="C344" s="63"/>
      <c r="D344" s="40" t="s">
        <v>286</v>
      </c>
      <c r="E344" s="20"/>
      <c r="F344" s="448"/>
      <c r="G344" s="43"/>
      <c r="H344" s="43"/>
      <c r="I344" s="20"/>
      <c r="J344" s="448"/>
      <c r="K344" s="43"/>
      <c r="L344" s="43"/>
      <c r="M344" s="20"/>
      <c r="N344" s="448"/>
      <c r="O344" s="170"/>
      <c r="P344" s="126"/>
      <c r="Q344" s="369">
        <f>R344+S344+T344</f>
        <v>3</v>
      </c>
      <c r="R344" s="369">
        <v>0</v>
      </c>
      <c r="S344" s="369">
        <v>0</v>
      </c>
      <c r="T344" s="369">
        <v>3</v>
      </c>
      <c r="U344" s="369">
        <v>0</v>
      </c>
      <c r="V344" s="369">
        <v>3</v>
      </c>
      <c r="W344" s="369">
        <v>3</v>
      </c>
      <c r="X344" s="462" t="s">
        <v>69</v>
      </c>
      <c r="Y344" s="370"/>
      <c r="Z344" s="369">
        <v>9118</v>
      </c>
      <c r="AB344" s="29">
        <v>12</v>
      </c>
    </row>
    <row r="345" spans="1:28" s="3" customFormat="1" ht="20.100000000000001" customHeight="1">
      <c r="A345" s="179"/>
      <c r="B345" s="181"/>
      <c r="C345" s="63"/>
      <c r="D345" s="40" t="s">
        <v>286</v>
      </c>
      <c r="E345" s="20"/>
      <c r="F345" s="448"/>
      <c r="G345" s="43"/>
      <c r="H345" s="43"/>
      <c r="I345" s="20"/>
      <c r="J345" s="448"/>
      <c r="K345" s="43"/>
      <c r="L345" s="43"/>
      <c r="M345" s="20"/>
      <c r="N345" s="448"/>
      <c r="O345" s="170"/>
      <c r="P345" s="126"/>
      <c r="Q345" s="369"/>
      <c r="R345" s="369"/>
      <c r="S345" s="369"/>
      <c r="T345" s="369"/>
      <c r="U345" s="369"/>
      <c r="V345" s="369"/>
      <c r="W345" s="369"/>
      <c r="X345" s="370"/>
      <c r="Y345" s="19"/>
      <c r="Z345" s="19"/>
      <c r="AB345" s="29">
        <v>13</v>
      </c>
    </row>
    <row r="346" spans="1:28" s="3" customFormat="1" ht="20.100000000000001" customHeight="1">
      <c r="A346" s="181"/>
      <c r="B346" s="181"/>
      <c r="C346" s="63"/>
      <c r="D346" s="40" t="s">
        <v>286</v>
      </c>
      <c r="E346" s="20"/>
      <c r="F346" s="448"/>
      <c r="G346" s="43"/>
      <c r="H346" s="43"/>
      <c r="I346" s="20"/>
      <c r="J346" s="448"/>
      <c r="K346" s="43"/>
      <c r="L346" s="43"/>
      <c r="M346" s="20"/>
      <c r="N346" s="448"/>
      <c r="O346" s="170"/>
      <c r="P346" s="126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B346" s="29">
        <v>14</v>
      </c>
    </row>
    <row r="347" spans="1:28" s="3" customFormat="1" ht="20.100000000000001" customHeight="1">
      <c r="A347" s="179"/>
      <c r="B347" s="181"/>
      <c r="C347" s="63"/>
      <c r="D347" s="40" t="s">
        <v>286</v>
      </c>
      <c r="E347" s="20"/>
      <c r="F347" s="448"/>
      <c r="G347" s="43"/>
      <c r="H347" s="43"/>
      <c r="I347" s="20"/>
      <c r="J347" s="448"/>
      <c r="K347" s="43"/>
      <c r="L347" s="43"/>
      <c r="M347" s="20"/>
      <c r="N347" s="448"/>
      <c r="O347" s="170"/>
      <c r="P347" s="126"/>
      <c r="Q347" s="60"/>
      <c r="R347" s="60"/>
      <c r="S347" s="60"/>
      <c r="T347" s="60"/>
      <c r="U347" s="60"/>
      <c r="V347" s="60"/>
      <c r="W347" s="60"/>
      <c r="X347" s="61"/>
      <c r="Y347" s="61"/>
      <c r="Z347" s="60"/>
      <c r="AB347" s="29">
        <v>15</v>
      </c>
    </row>
    <row r="348" spans="1:28" s="3" customFormat="1" ht="20.100000000000001" customHeight="1">
      <c r="A348" s="181"/>
      <c r="B348" s="181"/>
      <c r="C348" s="63"/>
      <c r="D348" s="40" t="s">
        <v>286</v>
      </c>
      <c r="E348" s="20"/>
      <c r="F348" s="448"/>
      <c r="G348" s="43"/>
      <c r="H348" s="43"/>
      <c r="I348" s="20"/>
      <c r="J348" s="448"/>
      <c r="K348" s="43"/>
      <c r="L348" s="43"/>
      <c r="M348" s="20"/>
      <c r="N348" s="448"/>
      <c r="O348" s="170"/>
      <c r="P348" s="126"/>
      <c r="Q348" s="59"/>
      <c r="R348" s="59"/>
      <c r="S348" s="59"/>
      <c r="T348" s="59"/>
      <c r="U348" s="60"/>
      <c r="V348" s="60"/>
      <c r="W348" s="60"/>
      <c r="X348" s="61"/>
      <c r="Y348" s="61"/>
      <c r="Z348" s="60"/>
      <c r="AB348" s="29">
        <v>16</v>
      </c>
    </row>
    <row r="349" spans="1:28" s="3" customFormat="1" ht="20.100000000000001" customHeight="1">
      <c r="A349" s="181"/>
      <c r="B349" s="181"/>
      <c r="C349" s="63"/>
      <c r="D349" s="40"/>
      <c r="E349" s="486"/>
      <c r="F349" s="487"/>
      <c r="G349" s="479"/>
      <c r="H349" s="479"/>
      <c r="I349" s="486"/>
      <c r="J349" s="487"/>
      <c r="K349" s="479"/>
      <c r="L349" s="479"/>
      <c r="M349" s="486"/>
      <c r="N349" s="487"/>
      <c r="O349" s="170"/>
      <c r="P349" s="126"/>
      <c r="Q349" s="59"/>
      <c r="R349" s="59"/>
      <c r="S349" s="59"/>
      <c r="T349" s="59"/>
      <c r="U349" s="60"/>
      <c r="V349" s="60"/>
      <c r="W349" s="60"/>
      <c r="X349" s="61"/>
      <c r="Y349" s="61"/>
      <c r="Z349" s="60"/>
      <c r="AB349" s="30"/>
    </row>
    <row r="350" spans="1:28" s="3" customFormat="1" ht="20.100000000000001" customHeight="1">
      <c r="A350" s="181"/>
      <c r="B350" s="181"/>
      <c r="C350" s="63"/>
      <c r="D350" s="40"/>
      <c r="E350" s="486"/>
      <c r="F350" s="487"/>
      <c r="G350" s="479"/>
      <c r="H350" s="479"/>
      <c r="I350" s="486"/>
      <c r="J350" s="487"/>
      <c r="K350" s="479"/>
      <c r="L350" s="479"/>
      <c r="M350" s="486"/>
      <c r="N350" s="487"/>
      <c r="O350" s="170"/>
      <c r="P350" s="126"/>
      <c r="Q350" s="59"/>
      <c r="R350" s="59"/>
      <c r="S350" s="59"/>
      <c r="T350" s="59"/>
      <c r="U350" s="60"/>
      <c r="V350" s="60"/>
      <c r="W350" s="60"/>
      <c r="X350" s="61"/>
      <c r="Y350" s="61"/>
      <c r="Z350" s="60"/>
      <c r="AB350" s="30"/>
    </row>
    <row r="351" spans="1:28" s="3" customFormat="1" ht="32.25">
      <c r="A351" s="21"/>
      <c r="B351" s="21"/>
      <c r="C351" s="21"/>
      <c r="D351" s="21"/>
      <c r="E351" s="52"/>
      <c r="F351" s="53"/>
      <c r="G351" s="53"/>
      <c r="H351" s="931"/>
      <c r="I351" s="931"/>
      <c r="J351" s="931"/>
      <c r="K351" s="931"/>
      <c r="L351" s="933" t="s">
        <v>253</v>
      </c>
      <c r="M351" s="933"/>
      <c r="N351" s="933"/>
      <c r="O351" s="450">
        <v>3</v>
      </c>
      <c r="P351" s="112" t="s">
        <v>47</v>
      </c>
      <c r="Q351" s="450"/>
      <c r="R351" s="450"/>
      <c r="S351" s="450"/>
      <c r="T351" s="450"/>
      <c r="U351" s="926" t="s">
        <v>282</v>
      </c>
      <c r="V351" s="926"/>
      <c r="W351" s="926"/>
      <c r="X351" s="926"/>
      <c r="Y351" s="926"/>
      <c r="Z351" s="926"/>
      <c r="AB351" s="27"/>
    </row>
    <row r="352" spans="1:28" s="3" customFormat="1" ht="20.100000000000001" customHeight="1">
      <c r="A352" s="733" t="s">
        <v>451</v>
      </c>
      <c r="B352" s="733"/>
      <c r="C352" s="733" t="s">
        <v>285</v>
      </c>
      <c r="D352" s="733"/>
      <c r="E352" s="913" t="s">
        <v>252</v>
      </c>
      <c r="F352" s="913"/>
      <c r="G352" s="913" t="s">
        <v>251</v>
      </c>
      <c r="H352" s="913"/>
      <c r="I352" s="913" t="s">
        <v>250</v>
      </c>
      <c r="J352" s="913"/>
      <c r="K352" s="913" t="s">
        <v>249</v>
      </c>
      <c r="L352" s="913"/>
      <c r="M352" s="913" t="s">
        <v>248</v>
      </c>
      <c r="N352" s="913"/>
      <c r="O352" s="921" t="s">
        <v>497</v>
      </c>
      <c r="P352" s="921" t="s">
        <v>498</v>
      </c>
      <c r="Q352" s="913" t="s">
        <v>441</v>
      </c>
      <c r="R352" s="913"/>
      <c r="S352" s="913"/>
      <c r="T352" s="913"/>
      <c r="U352" s="913" t="s">
        <v>13</v>
      </c>
      <c r="V352" s="913"/>
      <c r="W352" s="913" t="s">
        <v>13</v>
      </c>
      <c r="X352" s="733" t="s">
        <v>3</v>
      </c>
      <c r="Y352" s="726" t="s">
        <v>706</v>
      </c>
      <c r="Z352" s="904" t="s">
        <v>48</v>
      </c>
      <c r="AB352" s="27"/>
    </row>
    <row r="353" spans="1:28" s="3" customFormat="1" ht="20.100000000000001" customHeight="1">
      <c r="A353" s="413" t="s">
        <v>453</v>
      </c>
      <c r="B353" s="413" t="s">
        <v>452</v>
      </c>
      <c r="C353" s="722"/>
      <c r="D353" s="722"/>
      <c r="E353" s="424" t="s">
        <v>289</v>
      </c>
      <c r="F353" s="424" t="s">
        <v>288</v>
      </c>
      <c r="G353" s="424" t="s">
        <v>289</v>
      </c>
      <c r="H353" s="424" t="s">
        <v>288</v>
      </c>
      <c r="I353" s="424" t="s">
        <v>289</v>
      </c>
      <c r="J353" s="424" t="s">
        <v>288</v>
      </c>
      <c r="K353" s="424" t="s">
        <v>289</v>
      </c>
      <c r="L353" s="424" t="s">
        <v>288</v>
      </c>
      <c r="M353" s="424" t="s">
        <v>289</v>
      </c>
      <c r="N353" s="424" t="s">
        <v>288</v>
      </c>
      <c r="O353" s="918"/>
      <c r="P353" s="918"/>
      <c r="Q353" s="424" t="s">
        <v>443</v>
      </c>
      <c r="R353" s="424" t="s">
        <v>442</v>
      </c>
      <c r="S353" s="424" t="s">
        <v>81</v>
      </c>
      <c r="T353" s="424" t="s">
        <v>82</v>
      </c>
      <c r="U353" s="424" t="s">
        <v>81</v>
      </c>
      <c r="V353" s="424" t="s">
        <v>82</v>
      </c>
      <c r="W353" s="922"/>
      <c r="X353" s="722"/>
      <c r="Y353" s="733"/>
      <c r="Z353" s="905"/>
      <c r="AB353" s="30"/>
    </row>
    <row r="354" spans="1:28" s="3" customFormat="1" ht="20.100000000000001" customHeight="1">
      <c r="A354" s="179"/>
      <c r="B354" s="181"/>
      <c r="C354" s="62"/>
      <c r="D354" s="440" t="s">
        <v>286</v>
      </c>
      <c r="E354" s="20"/>
      <c r="F354" s="448"/>
      <c r="G354" s="43"/>
      <c r="H354" s="43"/>
      <c r="I354" s="20"/>
      <c r="J354" s="448"/>
      <c r="K354" s="43"/>
      <c r="L354" s="43"/>
      <c r="M354" s="20"/>
      <c r="N354" s="448"/>
      <c r="O354" s="169"/>
      <c r="P354" s="118"/>
      <c r="Q354" s="369">
        <f t="shared" ref="Q354:Q358" si="23">R354+S354+T354</f>
        <v>2</v>
      </c>
      <c r="R354" s="369"/>
      <c r="S354" s="369"/>
      <c r="T354" s="369">
        <v>2</v>
      </c>
      <c r="U354" s="369">
        <v>0</v>
      </c>
      <c r="V354" s="369">
        <v>2</v>
      </c>
      <c r="W354" s="369">
        <v>2</v>
      </c>
      <c r="X354" s="462" t="s">
        <v>102</v>
      </c>
      <c r="Y354" s="370"/>
      <c r="Z354" s="369">
        <v>2518</v>
      </c>
      <c r="AB354" s="29">
        <v>1</v>
      </c>
    </row>
    <row r="355" spans="1:28" s="3" customFormat="1" ht="20.100000000000001" customHeight="1">
      <c r="A355" s="179"/>
      <c r="B355" s="181"/>
      <c r="C355" s="63"/>
      <c r="D355" s="40" t="s">
        <v>286</v>
      </c>
      <c r="E355" s="20"/>
      <c r="F355" s="448"/>
      <c r="G355" s="43"/>
      <c r="H355" s="43"/>
      <c r="I355" s="20"/>
      <c r="J355" s="448"/>
      <c r="K355" s="43"/>
      <c r="L355" s="43"/>
      <c r="M355" s="20"/>
      <c r="N355" s="448"/>
      <c r="O355" s="170"/>
      <c r="P355" s="119"/>
      <c r="Q355" s="369">
        <f>R355+S355+T355</f>
        <v>3</v>
      </c>
      <c r="R355" s="369">
        <v>0</v>
      </c>
      <c r="S355" s="369">
        <v>2</v>
      </c>
      <c r="T355" s="369">
        <v>1</v>
      </c>
      <c r="U355" s="369">
        <v>2</v>
      </c>
      <c r="V355" s="369">
        <v>1</v>
      </c>
      <c r="W355" s="369">
        <v>3</v>
      </c>
      <c r="X355" s="462" t="s">
        <v>109</v>
      </c>
      <c r="Y355" s="370"/>
      <c r="Z355" s="369">
        <v>9126</v>
      </c>
      <c r="AB355" s="29">
        <v>2</v>
      </c>
    </row>
    <row r="356" spans="1:28" s="3" customFormat="1" ht="20.100000000000001" customHeight="1">
      <c r="A356" s="179"/>
      <c r="B356" s="181"/>
      <c r="C356" s="63"/>
      <c r="D356" s="40" t="s">
        <v>286</v>
      </c>
      <c r="E356" s="20"/>
      <c r="F356" s="448"/>
      <c r="G356" s="43"/>
      <c r="H356" s="43"/>
      <c r="I356" s="20"/>
      <c r="J356" s="448"/>
      <c r="K356" s="43"/>
      <c r="L356" s="43"/>
      <c r="M356" s="20"/>
      <c r="N356" s="448"/>
      <c r="O356" s="170"/>
      <c r="P356" s="118"/>
      <c r="Q356" s="369">
        <f t="shared" si="23"/>
        <v>6</v>
      </c>
      <c r="R356" s="369">
        <v>0</v>
      </c>
      <c r="S356" s="369">
        <v>6</v>
      </c>
      <c r="T356" s="369">
        <v>0</v>
      </c>
      <c r="U356" s="369">
        <v>2</v>
      </c>
      <c r="V356" s="369">
        <v>0</v>
      </c>
      <c r="W356" s="369">
        <v>2</v>
      </c>
      <c r="X356" s="462" t="s">
        <v>686</v>
      </c>
      <c r="Y356" s="370"/>
      <c r="Z356" s="369">
        <v>2532</v>
      </c>
      <c r="AB356" s="29">
        <v>3</v>
      </c>
    </row>
    <row r="357" spans="1:28" s="3" customFormat="1" ht="20.100000000000001" customHeight="1">
      <c r="A357" s="179"/>
      <c r="B357" s="181"/>
      <c r="C357" s="63"/>
      <c r="D357" s="40" t="s">
        <v>286</v>
      </c>
      <c r="E357" s="20"/>
      <c r="F357" s="448"/>
      <c r="G357" s="43"/>
      <c r="H357" s="43"/>
      <c r="I357" s="20"/>
      <c r="J357" s="448"/>
      <c r="K357" s="43"/>
      <c r="L357" s="43"/>
      <c r="M357" s="20"/>
      <c r="N357" s="448"/>
      <c r="O357" s="170"/>
      <c r="P357" s="119"/>
      <c r="Q357" s="369">
        <f t="shared" si="23"/>
        <v>2</v>
      </c>
      <c r="R357" s="369">
        <v>0</v>
      </c>
      <c r="S357" s="369">
        <v>0</v>
      </c>
      <c r="T357" s="369">
        <v>2</v>
      </c>
      <c r="U357" s="369">
        <v>0</v>
      </c>
      <c r="V357" s="369">
        <v>2</v>
      </c>
      <c r="W357" s="369">
        <v>2</v>
      </c>
      <c r="X357" s="462" t="s">
        <v>529</v>
      </c>
      <c r="Y357" s="370"/>
      <c r="Z357" s="369">
        <v>2533</v>
      </c>
      <c r="AB357" s="401">
        <v>4</v>
      </c>
    </row>
    <row r="358" spans="1:28" s="3" customFormat="1" ht="20.100000000000001" customHeight="1">
      <c r="A358" s="179"/>
      <c r="B358" s="181"/>
      <c r="C358" s="63"/>
      <c r="D358" s="40" t="s">
        <v>286</v>
      </c>
      <c r="E358" s="20"/>
      <c r="F358" s="448"/>
      <c r="G358" s="43"/>
      <c r="H358" s="43"/>
      <c r="I358" s="20"/>
      <c r="J358" s="448"/>
      <c r="K358" s="43"/>
      <c r="L358" s="43"/>
      <c r="M358" s="20"/>
      <c r="N358" s="448"/>
      <c r="O358" s="170"/>
      <c r="P358" s="118"/>
      <c r="Q358" s="369">
        <f t="shared" si="23"/>
        <v>6</v>
      </c>
      <c r="R358" s="369">
        <v>0</v>
      </c>
      <c r="S358" s="369">
        <v>6</v>
      </c>
      <c r="T358" s="369">
        <v>0</v>
      </c>
      <c r="U358" s="369">
        <v>2</v>
      </c>
      <c r="V358" s="369">
        <v>0</v>
      </c>
      <c r="W358" s="369">
        <v>2</v>
      </c>
      <c r="X358" s="462" t="s">
        <v>687</v>
      </c>
      <c r="Y358" s="370"/>
      <c r="Z358" s="369">
        <v>2531</v>
      </c>
      <c r="AB358" s="29">
        <v>5</v>
      </c>
    </row>
    <row r="359" spans="1:28" s="3" customFormat="1" ht="20.100000000000001" customHeight="1">
      <c r="A359" s="179"/>
      <c r="B359" s="181"/>
      <c r="C359" s="63"/>
      <c r="D359" s="40" t="s">
        <v>286</v>
      </c>
      <c r="E359" s="20"/>
      <c r="F359" s="448"/>
      <c r="G359" s="43"/>
      <c r="H359" s="43"/>
      <c r="I359" s="20"/>
      <c r="J359" s="448"/>
      <c r="K359" s="43"/>
      <c r="L359" s="43"/>
      <c r="M359" s="20"/>
      <c r="N359" s="448"/>
      <c r="O359" s="170"/>
      <c r="P359" s="119"/>
      <c r="Q359" s="369">
        <f>R359+S359+T359</f>
        <v>2</v>
      </c>
      <c r="R359" s="369">
        <v>0</v>
      </c>
      <c r="S359" s="369">
        <v>0</v>
      </c>
      <c r="T359" s="369">
        <v>2</v>
      </c>
      <c r="U359" s="369">
        <v>0</v>
      </c>
      <c r="V359" s="369">
        <v>2</v>
      </c>
      <c r="W359" s="369">
        <v>2</v>
      </c>
      <c r="X359" s="462" t="s">
        <v>76</v>
      </c>
      <c r="Y359" s="370"/>
      <c r="Z359" s="369">
        <v>9128</v>
      </c>
      <c r="AB359" s="29">
        <v>6</v>
      </c>
    </row>
    <row r="360" spans="1:28" s="3" customFormat="1" ht="20.100000000000001" customHeight="1">
      <c r="A360" s="179"/>
      <c r="B360" s="181"/>
      <c r="C360" s="63"/>
      <c r="D360" s="40" t="s">
        <v>286</v>
      </c>
      <c r="E360" s="20"/>
      <c r="F360" s="448"/>
      <c r="G360" s="43"/>
      <c r="H360" s="43"/>
      <c r="I360" s="20"/>
      <c r="J360" s="448"/>
      <c r="K360" s="43"/>
      <c r="L360" s="43"/>
      <c r="M360" s="20"/>
      <c r="N360" s="448"/>
      <c r="O360" s="170"/>
      <c r="P360" s="118"/>
      <c r="Q360" s="369">
        <f t="shared" ref="Q360:Q362" si="24">R360+S360+T360</f>
        <v>3</v>
      </c>
      <c r="R360" s="369">
        <v>0</v>
      </c>
      <c r="S360" s="369">
        <v>0</v>
      </c>
      <c r="T360" s="369">
        <v>3</v>
      </c>
      <c r="U360" s="369">
        <v>0</v>
      </c>
      <c r="V360" s="369">
        <v>3</v>
      </c>
      <c r="W360" s="369">
        <v>3</v>
      </c>
      <c r="X360" s="462" t="s">
        <v>236</v>
      </c>
      <c r="Y360" s="370"/>
      <c r="Z360" s="369">
        <v>2519</v>
      </c>
      <c r="AB360" s="401">
        <v>7</v>
      </c>
    </row>
    <row r="361" spans="1:28" s="3" customFormat="1" ht="20.100000000000001" customHeight="1">
      <c r="A361" s="179"/>
      <c r="B361" s="181"/>
      <c r="C361" s="63"/>
      <c r="D361" s="40" t="s">
        <v>286</v>
      </c>
      <c r="E361" s="20"/>
      <c r="F361" s="448"/>
      <c r="G361" s="43"/>
      <c r="H361" s="43"/>
      <c r="I361" s="20"/>
      <c r="J361" s="448"/>
      <c r="K361" s="43"/>
      <c r="L361" s="43"/>
      <c r="M361" s="20"/>
      <c r="N361" s="448"/>
      <c r="O361" s="170"/>
      <c r="P361" s="119"/>
      <c r="Q361" s="369">
        <f t="shared" si="24"/>
        <v>0</v>
      </c>
      <c r="R361" s="369">
        <v>0</v>
      </c>
      <c r="S361" s="369">
        <v>0</v>
      </c>
      <c r="T361" s="369">
        <v>0</v>
      </c>
      <c r="U361" s="369">
        <v>1</v>
      </c>
      <c r="V361" s="369">
        <v>1</v>
      </c>
      <c r="W361" s="369">
        <v>2</v>
      </c>
      <c r="X361" s="462" t="s">
        <v>678</v>
      </c>
      <c r="Y361" s="370"/>
      <c r="Z361" s="369">
        <v>2524</v>
      </c>
      <c r="AB361" s="29">
        <v>8</v>
      </c>
    </row>
    <row r="362" spans="1:28" s="3" customFormat="1" ht="20.100000000000001" customHeight="1">
      <c r="A362" s="181"/>
      <c r="B362" s="181"/>
      <c r="C362" s="63"/>
      <c r="D362" s="40" t="s">
        <v>286</v>
      </c>
      <c r="E362" s="20"/>
      <c r="F362" s="448"/>
      <c r="G362" s="43"/>
      <c r="H362" s="43"/>
      <c r="I362" s="20"/>
      <c r="J362" s="448"/>
      <c r="K362" s="43"/>
      <c r="L362" s="43"/>
      <c r="M362" s="20"/>
      <c r="N362" s="448"/>
      <c r="O362" s="170"/>
      <c r="P362" s="118"/>
      <c r="Q362" s="369">
        <f t="shared" si="24"/>
        <v>3</v>
      </c>
      <c r="R362" s="369">
        <v>0</v>
      </c>
      <c r="S362" s="369">
        <v>2</v>
      </c>
      <c r="T362" s="369">
        <v>1</v>
      </c>
      <c r="U362" s="369">
        <v>1</v>
      </c>
      <c r="V362" s="369">
        <v>1</v>
      </c>
      <c r="W362" s="369">
        <v>2</v>
      </c>
      <c r="X362" s="462" t="s">
        <v>689</v>
      </c>
      <c r="Y362" s="370"/>
      <c r="Z362" s="369">
        <v>2537</v>
      </c>
      <c r="AB362" s="29">
        <v>9</v>
      </c>
    </row>
    <row r="363" spans="1:28" s="3" customFormat="1" ht="20.100000000000001" customHeight="1">
      <c r="A363" s="181"/>
      <c r="B363" s="181"/>
      <c r="C363" s="63"/>
      <c r="D363" s="40" t="s">
        <v>286</v>
      </c>
      <c r="E363" s="20"/>
      <c r="F363" s="448"/>
      <c r="G363" s="43"/>
      <c r="H363" s="43"/>
      <c r="I363" s="20"/>
      <c r="J363" s="448"/>
      <c r="K363" s="43"/>
      <c r="L363" s="43"/>
      <c r="M363" s="20"/>
      <c r="N363" s="448"/>
      <c r="O363" s="170"/>
      <c r="P363" s="119"/>
      <c r="Q363" s="369"/>
      <c r="R363" s="369"/>
      <c r="S363" s="369"/>
      <c r="T363" s="369"/>
      <c r="U363" s="369"/>
      <c r="V363" s="369"/>
      <c r="W363" s="369"/>
      <c r="X363" s="370"/>
      <c r="Y363" s="370"/>
      <c r="Z363" s="369"/>
      <c r="AB363" s="401">
        <v>10</v>
      </c>
    </row>
    <row r="364" spans="1:28" s="3" customFormat="1" ht="20.100000000000001" customHeight="1">
      <c r="A364" s="179"/>
      <c r="B364" s="181"/>
      <c r="C364" s="63"/>
      <c r="D364" s="40" t="s">
        <v>286</v>
      </c>
      <c r="E364" s="20"/>
      <c r="F364" s="448"/>
      <c r="G364" s="43"/>
      <c r="H364" s="43"/>
      <c r="I364" s="20"/>
      <c r="J364" s="448"/>
      <c r="K364" s="43"/>
      <c r="L364" s="43"/>
      <c r="M364" s="20"/>
      <c r="N364" s="448"/>
      <c r="O364" s="170"/>
      <c r="P364" s="119"/>
      <c r="Q364" s="369"/>
      <c r="R364" s="369"/>
      <c r="S364" s="369"/>
      <c r="T364" s="369"/>
      <c r="U364" s="369"/>
      <c r="V364" s="369"/>
      <c r="W364" s="369"/>
      <c r="X364" s="370"/>
      <c r="Y364" s="370"/>
      <c r="Z364" s="369"/>
      <c r="AB364" s="29">
        <v>11</v>
      </c>
    </row>
    <row r="365" spans="1:28" s="3" customFormat="1" ht="20.100000000000001" customHeight="1">
      <c r="A365" s="181"/>
      <c r="B365" s="181"/>
      <c r="C365" s="63"/>
      <c r="D365" s="40" t="s">
        <v>286</v>
      </c>
      <c r="E365" s="20"/>
      <c r="F365" s="448"/>
      <c r="G365" s="43"/>
      <c r="H365" s="43"/>
      <c r="I365" s="20"/>
      <c r="J365" s="448"/>
      <c r="K365" s="43"/>
      <c r="L365" s="43"/>
      <c r="M365" s="20"/>
      <c r="N365" s="448"/>
      <c r="O365" s="170"/>
      <c r="P365" s="119"/>
      <c r="Q365" s="59"/>
      <c r="R365" s="59"/>
      <c r="S365" s="59"/>
      <c r="T365" s="59"/>
      <c r="U365" s="60"/>
      <c r="V365" s="60"/>
      <c r="W365" s="60"/>
      <c r="X365" s="61"/>
      <c r="Y365" s="61"/>
      <c r="Z365" s="60"/>
      <c r="AB365" s="29">
        <v>12</v>
      </c>
    </row>
    <row r="366" spans="1:28" s="3" customFormat="1" ht="20.100000000000001" customHeight="1">
      <c r="A366" s="181"/>
      <c r="B366" s="181"/>
      <c r="C366" s="63"/>
      <c r="D366" s="40" t="s">
        <v>286</v>
      </c>
      <c r="E366" s="20"/>
      <c r="F366" s="448"/>
      <c r="G366" s="43"/>
      <c r="H366" s="43"/>
      <c r="I366" s="20"/>
      <c r="J366" s="448"/>
      <c r="K366" s="43"/>
      <c r="L366" s="43"/>
      <c r="M366" s="20"/>
      <c r="N366" s="448"/>
      <c r="O366" s="170"/>
      <c r="P366" s="119"/>
      <c r="Q366" s="59"/>
      <c r="R366" s="59"/>
      <c r="S366" s="59"/>
      <c r="T366" s="59"/>
      <c r="U366" s="60"/>
      <c r="V366" s="60"/>
      <c r="W366" s="60"/>
      <c r="X366" s="61"/>
      <c r="Y366" s="61"/>
      <c r="Z366" s="60"/>
      <c r="AB366" s="401">
        <v>13</v>
      </c>
    </row>
    <row r="367" spans="1:28" s="3" customFormat="1" ht="20.100000000000001" customHeight="1">
      <c r="A367" s="181"/>
      <c r="B367" s="181"/>
      <c r="C367" s="63"/>
      <c r="D367" s="40" t="s">
        <v>286</v>
      </c>
      <c r="E367" s="20"/>
      <c r="F367" s="448"/>
      <c r="G367" s="43"/>
      <c r="H367" s="43"/>
      <c r="I367" s="20"/>
      <c r="J367" s="448"/>
      <c r="K367" s="43"/>
      <c r="L367" s="43"/>
      <c r="M367" s="20"/>
      <c r="N367" s="448"/>
      <c r="O367" s="170"/>
      <c r="P367" s="119"/>
      <c r="Q367" s="59"/>
      <c r="R367" s="59"/>
      <c r="S367" s="59"/>
      <c r="T367" s="59"/>
      <c r="U367" s="60"/>
      <c r="V367" s="60"/>
      <c r="W367" s="60"/>
      <c r="X367" s="61"/>
      <c r="Y367" s="61"/>
      <c r="Z367" s="60"/>
      <c r="AB367" s="29">
        <v>14</v>
      </c>
    </row>
    <row r="368" spans="1:28" s="3" customFormat="1" ht="20.100000000000001" customHeight="1">
      <c r="A368" s="181"/>
      <c r="B368" s="181"/>
      <c r="C368" s="63"/>
      <c r="D368" s="40" t="s">
        <v>286</v>
      </c>
      <c r="E368" s="20"/>
      <c r="F368" s="448"/>
      <c r="G368" s="43"/>
      <c r="H368" s="43"/>
      <c r="I368" s="20"/>
      <c r="J368" s="448"/>
      <c r="K368" s="43"/>
      <c r="L368" s="43"/>
      <c r="M368" s="20"/>
      <c r="N368" s="448"/>
      <c r="O368" s="170"/>
      <c r="P368" s="119"/>
      <c r="Q368" s="59"/>
      <c r="R368" s="59"/>
      <c r="S368" s="59"/>
      <c r="T368" s="59"/>
      <c r="U368" s="60"/>
      <c r="V368" s="60"/>
      <c r="W368" s="60"/>
      <c r="X368" s="61"/>
      <c r="Y368" s="61"/>
      <c r="Z368" s="60"/>
      <c r="AB368" s="29">
        <v>15</v>
      </c>
    </row>
    <row r="369" spans="1:28" s="3" customFormat="1" ht="20.100000000000001" customHeight="1">
      <c r="A369" s="434"/>
      <c r="B369" s="434"/>
      <c r="C369" s="231"/>
      <c r="D369" s="439" t="s">
        <v>286</v>
      </c>
      <c r="E369" s="443"/>
      <c r="F369" s="33"/>
      <c r="G369" s="235"/>
      <c r="H369" s="235"/>
      <c r="I369" s="443"/>
      <c r="J369" s="33"/>
      <c r="K369" s="235"/>
      <c r="L369" s="235"/>
      <c r="M369" s="443"/>
      <c r="N369" s="33"/>
      <c r="O369" s="173"/>
      <c r="P369" s="117"/>
      <c r="Q369" s="232"/>
      <c r="R369" s="232"/>
      <c r="S369" s="232"/>
      <c r="T369" s="232"/>
      <c r="U369" s="432"/>
      <c r="V369" s="432"/>
      <c r="W369" s="432"/>
      <c r="X369" s="441"/>
      <c r="Y369" s="441"/>
      <c r="Z369" s="432"/>
      <c r="AB369" s="401">
        <v>16</v>
      </c>
    </row>
    <row r="370" spans="1:28" s="3" customFormat="1" ht="32.25">
      <c r="A370" s="21"/>
      <c r="B370" s="21"/>
      <c r="C370" s="21"/>
      <c r="D370" s="21"/>
      <c r="E370" s="52"/>
      <c r="F370" s="53"/>
      <c r="G370" s="53"/>
      <c r="H370" s="931"/>
      <c r="I370" s="931"/>
      <c r="J370" s="931"/>
      <c r="K370" s="931"/>
      <c r="L370" s="933" t="s">
        <v>253</v>
      </c>
      <c r="M370" s="933"/>
      <c r="N370" s="933"/>
      <c r="O370" s="172">
        <v>4</v>
      </c>
      <c r="P370" s="112" t="s">
        <v>47</v>
      </c>
      <c r="Q370" s="450"/>
      <c r="R370" s="450"/>
      <c r="S370" s="450"/>
      <c r="T370" s="450"/>
      <c r="U370" s="926" t="s">
        <v>282</v>
      </c>
      <c r="V370" s="926"/>
      <c r="W370" s="926"/>
      <c r="X370" s="926"/>
      <c r="Y370" s="926"/>
      <c r="Z370" s="926"/>
      <c r="AB370" s="27"/>
    </row>
    <row r="371" spans="1:28" s="3" customFormat="1" ht="20.100000000000001" customHeight="1">
      <c r="A371" s="733" t="s">
        <v>451</v>
      </c>
      <c r="B371" s="733"/>
      <c r="C371" s="733" t="s">
        <v>285</v>
      </c>
      <c r="D371" s="733"/>
      <c r="E371" s="913" t="s">
        <v>252</v>
      </c>
      <c r="F371" s="913"/>
      <c r="G371" s="913" t="s">
        <v>251</v>
      </c>
      <c r="H371" s="913"/>
      <c r="I371" s="913" t="s">
        <v>250</v>
      </c>
      <c r="J371" s="913"/>
      <c r="K371" s="913" t="s">
        <v>249</v>
      </c>
      <c r="L371" s="913"/>
      <c r="M371" s="913" t="s">
        <v>248</v>
      </c>
      <c r="N371" s="913"/>
      <c r="O371" s="921" t="s">
        <v>497</v>
      </c>
      <c r="P371" s="921" t="s">
        <v>498</v>
      </c>
      <c r="Q371" s="913" t="s">
        <v>441</v>
      </c>
      <c r="R371" s="913"/>
      <c r="S371" s="913"/>
      <c r="T371" s="913"/>
      <c r="U371" s="913" t="s">
        <v>13</v>
      </c>
      <c r="V371" s="913"/>
      <c r="W371" s="913" t="s">
        <v>13</v>
      </c>
      <c r="X371" s="733" t="s">
        <v>3</v>
      </c>
      <c r="Y371" s="726" t="s">
        <v>706</v>
      </c>
      <c r="Z371" s="904" t="s">
        <v>48</v>
      </c>
    </row>
    <row r="372" spans="1:28" s="3" customFormat="1" ht="20.100000000000001" customHeight="1">
      <c r="A372" s="413" t="s">
        <v>453</v>
      </c>
      <c r="B372" s="413" t="s">
        <v>452</v>
      </c>
      <c r="C372" s="722"/>
      <c r="D372" s="722"/>
      <c r="E372" s="424" t="s">
        <v>289</v>
      </c>
      <c r="F372" s="424" t="s">
        <v>288</v>
      </c>
      <c r="G372" s="424" t="s">
        <v>289</v>
      </c>
      <c r="H372" s="424" t="s">
        <v>288</v>
      </c>
      <c r="I372" s="424" t="s">
        <v>289</v>
      </c>
      <c r="J372" s="424" t="s">
        <v>288</v>
      </c>
      <c r="K372" s="424" t="s">
        <v>289</v>
      </c>
      <c r="L372" s="424" t="s">
        <v>288</v>
      </c>
      <c r="M372" s="424" t="s">
        <v>289</v>
      </c>
      <c r="N372" s="424" t="s">
        <v>288</v>
      </c>
      <c r="O372" s="918"/>
      <c r="P372" s="918"/>
      <c r="Q372" s="424" t="s">
        <v>443</v>
      </c>
      <c r="R372" s="424" t="s">
        <v>442</v>
      </c>
      <c r="S372" s="424" t="s">
        <v>81</v>
      </c>
      <c r="T372" s="424" t="s">
        <v>82</v>
      </c>
      <c r="U372" s="424" t="s">
        <v>81</v>
      </c>
      <c r="V372" s="424" t="s">
        <v>82</v>
      </c>
      <c r="W372" s="922"/>
      <c r="X372" s="722"/>
      <c r="Y372" s="733"/>
      <c r="Z372" s="905"/>
      <c r="AB372" s="30"/>
    </row>
    <row r="373" spans="1:28" s="3" customFormat="1" ht="20.100000000000001" customHeight="1">
      <c r="A373" s="179"/>
      <c r="B373" s="181"/>
      <c r="C373" s="62"/>
      <c r="D373" s="440" t="s">
        <v>286</v>
      </c>
      <c r="E373" s="443"/>
      <c r="F373" s="33"/>
      <c r="G373" s="235"/>
      <c r="H373" s="235"/>
      <c r="I373" s="443"/>
      <c r="J373" s="33"/>
      <c r="K373" s="235"/>
      <c r="L373" s="235"/>
      <c r="M373" s="443"/>
      <c r="N373" s="33"/>
      <c r="O373" s="178"/>
      <c r="P373" s="119"/>
      <c r="Q373" s="369">
        <f>R373+S373+T373</f>
        <v>6</v>
      </c>
      <c r="R373" s="369">
        <v>0</v>
      </c>
      <c r="S373" s="369">
        <v>6</v>
      </c>
      <c r="T373" s="369">
        <v>0</v>
      </c>
      <c r="U373" s="369">
        <v>2</v>
      </c>
      <c r="V373" s="369">
        <v>0</v>
      </c>
      <c r="W373" s="369">
        <v>2</v>
      </c>
      <c r="X373" s="462" t="s">
        <v>238</v>
      </c>
      <c r="Y373" s="370"/>
      <c r="Z373" s="369">
        <v>2540</v>
      </c>
      <c r="AB373" s="29">
        <v>1</v>
      </c>
    </row>
    <row r="374" spans="1:28" s="3" customFormat="1" ht="20.100000000000001" customHeight="1">
      <c r="A374" s="179"/>
      <c r="B374" s="181"/>
      <c r="C374" s="63"/>
      <c r="D374" s="40" t="s">
        <v>286</v>
      </c>
      <c r="E374" s="938"/>
      <c r="F374" s="938"/>
      <c r="G374" s="938"/>
      <c r="H374" s="938"/>
      <c r="I374" s="938"/>
      <c r="J374" s="938"/>
      <c r="K374" s="938"/>
      <c r="L374" s="938"/>
      <c r="M374" s="938"/>
      <c r="N374" s="939"/>
      <c r="O374" s="140"/>
      <c r="P374" s="119"/>
      <c r="Q374" s="387"/>
      <c r="R374" s="387"/>
      <c r="S374" s="387"/>
      <c r="T374" s="387"/>
      <c r="U374" s="369">
        <v>2</v>
      </c>
      <c r="V374" s="369">
        <v>0</v>
      </c>
      <c r="W374" s="369">
        <v>2</v>
      </c>
      <c r="X374" s="462" t="s">
        <v>42</v>
      </c>
      <c r="Y374" s="370"/>
      <c r="Z374" s="369">
        <v>2542</v>
      </c>
      <c r="AB374" s="29">
        <v>2</v>
      </c>
    </row>
    <row r="375" spans="1:28" s="3" customFormat="1" ht="20.100000000000001" customHeight="1">
      <c r="A375" s="179"/>
      <c r="B375" s="181"/>
      <c r="C375" s="63"/>
      <c r="D375" s="40" t="s">
        <v>286</v>
      </c>
      <c r="E375" s="443"/>
      <c r="F375" s="33"/>
      <c r="G375" s="235"/>
      <c r="H375" s="235"/>
      <c r="I375" s="443"/>
      <c r="J375" s="33"/>
      <c r="K375" s="235"/>
      <c r="L375" s="235"/>
      <c r="M375" s="443"/>
      <c r="N375" s="33"/>
      <c r="O375" s="190"/>
      <c r="P375" s="119"/>
      <c r="Q375" s="369">
        <f>R375+S375+T375</f>
        <v>6</v>
      </c>
      <c r="R375" s="369">
        <v>0</v>
      </c>
      <c r="S375" s="369">
        <v>6</v>
      </c>
      <c r="T375" s="369">
        <v>0</v>
      </c>
      <c r="U375" s="369">
        <v>2</v>
      </c>
      <c r="V375" s="369">
        <v>0</v>
      </c>
      <c r="W375" s="369">
        <v>2</v>
      </c>
      <c r="X375" s="462" t="s">
        <v>688</v>
      </c>
      <c r="Y375" s="370"/>
      <c r="Z375" s="369">
        <v>2535</v>
      </c>
      <c r="AB375" s="29">
        <v>3</v>
      </c>
    </row>
    <row r="376" spans="1:28" s="3" customFormat="1" ht="20.100000000000001" customHeight="1">
      <c r="A376" s="179"/>
      <c r="B376" s="181"/>
      <c r="C376" s="63"/>
      <c r="D376" s="40" t="s">
        <v>286</v>
      </c>
      <c r="E376" s="443"/>
      <c r="F376" s="33"/>
      <c r="G376" s="235"/>
      <c r="H376" s="235"/>
      <c r="I376" s="443"/>
      <c r="J376" s="33"/>
      <c r="K376" s="235"/>
      <c r="L376" s="235"/>
      <c r="M376" s="443"/>
      <c r="N376" s="33"/>
      <c r="O376" s="178"/>
      <c r="P376" s="119"/>
      <c r="Q376" s="369">
        <f>R376+S376+T376</f>
        <v>2</v>
      </c>
      <c r="R376" s="369">
        <v>0</v>
      </c>
      <c r="S376" s="369">
        <v>0</v>
      </c>
      <c r="T376" s="369">
        <v>2</v>
      </c>
      <c r="U376" s="369">
        <v>0</v>
      </c>
      <c r="V376" s="369">
        <v>2</v>
      </c>
      <c r="W376" s="369">
        <v>2</v>
      </c>
      <c r="X376" s="462" t="s">
        <v>690</v>
      </c>
      <c r="Y376" s="370"/>
      <c r="Z376" s="369">
        <v>2539</v>
      </c>
      <c r="AB376" s="401">
        <v>4</v>
      </c>
    </row>
    <row r="377" spans="1:28" s="3" customFormat="1" ht="20.100000000000001" customHeight="1">
      <c r="A377" s="179"/>
      <c r="B377" s="181"/>
      <c r="C377" s="63"/>
      <c r="D377" s="40" t="s">
        <v>286</v>
      </c>
      <c r="E377" s="443"/>
      <c r="F377" s="33"/>
      <c r="G377" s="235"/>
      <c r="H377" s="235"/>
      <c r="I377" s="443"/>
      <c r="J377" s="33"/>
      <c r="K377" s="235"/>
      <c r="L377" s="235"/>
      <c r="M377" s="443"/>
      <c r="N377" s="33"/>
      <c r="O377" s="178"/>
      <c r="P377" s="119"/>
      <c r="Q377" s="369">
        <f>R377+S377+T377</f>
        <v>2</v>
      </c>
      <c r="R377" s="369">
        <v>0</v>
      </c>
      <c r="S377" s="369">
        <v>0</v>
      </c>
      <c r="T377" s="369">
        <v>2</v>
      </c>
      <c r="U377" s="369">
        <v>0</v>
      </c>
      <c r="V377" s="369">
        <v>2</v>
      </c>
      <c r="W377" s="369">
        <v>2</v>
      </c>
      <c r="X377" s="462" t="s">
        <v>410</v>
      </c>
      <c r="Y377" s="370"/>
      <c r="Z377" s="369">
        <v>2523</v>
      </c>
      <c r="AB377" s="29">
        <v>5</v>
      </c>
    </row>
    <row r="378" spans="1:28" s="3" customFormat="1" ht="20.100000000000001" customHeight="1">
      <c r="A378" s="179"/>
      <c r="B378" s="181"/>
      <c r="C378" s="63"/>
      <c r="D378" s="40" t="s">
        <v>286</v>
      </c>
      <c r="E378" s="443"/>
      <c r="F378" s="33"/>
      <c r="G378" s="235"/>
      <c r="H378" s="235"/>
      <c r="I378" s="443"/>
      <c r="J378" s="33"/>
      <c r="K378" s="235"/>
      <c r="L378" s="235"/>
      <c r="M378" s="443"/>
      <c r="N378" s="33"/>
      <c r="O378" s="178"/>
      <c r="Q378" s="369">
        <f>R378+S378+T378</f>
        <v>3</v>
      </c>
      <c r="R378" s="369">
        <v>0</v>
      </c>
      <c r="S378" s="369">
        <v>0</v>
      </c>
      <c r="T378" s="369">
        <v>3</v>
      </c>
      <c r="U378" s="369">
        <v>0</v>
      </c>
      <c r="V378" s="369">
        <v>3</v>
      </c>
      <c r="W378" s="369">
        <v>3</v>
      </c>
      <c r="X378" s="462" t="s">
        <v>237</v>
      </c>
      <c r="Y378" s="370"/>
      <c r="Z378" s="369">
        <v>2538</v>
      </c>
      <c r="AB378" s="29">
        <v>6</v>
      </c>
    </row>
    <row r="379" spans="1:28" s="3" customFormat="1" ht="20.100000000000001" customHeight="1">
      <c r="A379" s="179"/>
      <c r="B379" s="181"/>
      <c r="C379" s="63"/>
      <c r="D379" s="40" t="s">
        <v>286</v>
      </c>
      <c r="E379" s="443"/>
      <c r="F379" s="33"/>
      <c r="G379" s="235"/>
      <c r="H379" s="235"/>
      <c r="I379" s="443"/>
      <c r="J379" s="33"/>
      <c r="K379" s="235"/>
      <c r="L379" s="235"/>
      <c r="M379" s="443"/>
      <c r="N379" s="33"/>
      <c r="O379" s="178"/>
      <c r="P379" s="119"/>
      <c r="Q379" s="369">
        <f t="shared" ref="Q379" si="25">R379+S379+T379</f>
        <v>2</v>
      </c>
      <c r="R379" s="369">
        <v>0</v>
      </c>
      <c r="S379" s="369">
        <v>0</v>
      </c>
      <c r="T379" s="369">
        <v>2</v>
      </c>
      <c r="U379" s="369">
        <v>0</v>
      </c>
      <c r="V379" s="369">
        <v>2</v>
      </c>
      <c r="W379" s="369">
        <v>2</v>
      </c>
      <c r="X379" s="462" t="s">
        <v>711</v>
      </c>
      <c r="Y379" s="349"/>
      <c r="Z379" s="369">
        <v>2544</v>
      </c>
      <c r="AB379" s="401">
        <v>7</v>
      </c>
    </row>
    <row r="380" spans="1:28" s="3" customFormat="1" ht="20.100000000000001" customHeight="1">
      <c r="A380" s="179"/>
      <c r="B380" s="181"/>
      <c r="C380" s="63"/>
      <c r="D380" s="40" t="s">
        <v>286</v>
      </c>
      <c r="E380" s="443"/>
      <c r="F380" s="33"/>
      <c r="G380" s="235"/>
      <c r="H380" s="235"/>
      <c r="I380" s="443"/>
      <c r="J380" s="33"/>
      <c r="K380" s="235"/>
      <c r="L380" s="235"/>
      <c r="M380" s="443"/>
      <c r="N380" s="33"/>
      <c r="O380" s="178"/>
      <c r="P380" s="119"/>
      <c r="Q380" s="369"/>
      <c r="R380" s="369"/>
      <c r="S380" s="369"/>
      <c r="T380" s="369"/>
      <c r="U380" s="369"/>
      <c r="V380" s="369"/>
      <c r="W380" s="369"/>
      <c r="X380" s="141"/>
      <c r="Y380" s="141"/>
      <c r="Z380" s="142"/>
      <c r="AB380" s="29">
        <v>8</v>
      </c>
    </row>
    <row r="381" spans="1:28" s="3" customFormat="1" ht="20.100000000000001" customHeight="1">
      <c r="A381" s="179"/>
      <c r="B381" s="181"/>
      <c r="C381" s="63"/>
      <c r="D381" s="40" t="s">
        <v>286</v>
      </c>
      <c r="E381" s="443"/>
      <c r="F381" s="33"/>
      <c r="G381" s="235"/>
      <c r="H381" s="235"/>
      <c r="I381" s="443"/>
      <c r="J381" s="33"/>
      <c r="K381" s="235"/>
      <c r="L381" s="235"/>
      <c r="M381" s="443"/>
      <c r="N381" s="33"/>
      <c r="O381" s="178"/>
      <c r="P381" s="119"/>
      <c r="Q381" s="19"/>
      <c r="R381" s="19"/>
      <c r="S381" s="19"/>
      <c r="T381" s="19"/>
      <c r="U381" s="19"/>
      <c r="V381" s="19"/>
      <c r="W381" s="19"/>
      <c r="X381" s="19"/>
      <c r="Y381" s="370"/>
      <c r="Z381" s="369"/>
      <c r="AB381" s="29">
        <v>9</v>
      </c>
    </row>
    <row r="382" spans="1:28" s="3" customFormat="1" ht="20.100000000000001" customHeight="1">
      <c r="A382" s="179"/>
      <c r="B382" s="181"/>
      <c r="C382" s="63"/>
      <c r="D382" s="40" t="s">
        <v>286</v>
      </c>
      <c r="E382" s="443"/>
      <c r="F382" s="33"/>
      <c r="G382" s="235"/>
      <c r="H382" s="235"/>
      <c r="I382" s="443"/>
      <c r="J382" s="33"/>
      <c r="K382" s="235"/>
      <c r="L382" s="235"/>
      <c r="M382" s="443"/>
      <c r="N382" s="33"/>
      <c r="O382" s="178"/>
      <c r="P382" s="119"/>
      <c r="Q382" s="19"/>
      <c r="R382" s="19"/>
      <c r="S382" s="19"/>
      <c r="T382" s="19"/>
      <c r="U382" s="19"/>
      <c r="V382" s="19"/>
      <c r="W382" s="19"/>
      <c r="X382" s="19"/>
      <c r="Y382" s="370"/>
      <c r="Z382" s="369"/>
      <c r="AB382" s="401">
        <v>10</v>
      </c>
    </row>
    <row r="383" spans="1:28" s="3" customFormat="1" ht="20.100000000000001" customHeight="1">
      <c r="A383" s="179"/>
      <c r="B383" s="181"/>
      <c r="C383" s="63"/>
      <c r="D383" s="40" t="s">
        <v>286</v>
      </c>
      <c r="E383" s="443"/>
      <c r="F383" s="33"/>
      <c r="G383" s="235"/>
      <c r="H383" s="235"/>
      <c r="I383" s="443"/>
      <c r="J383" s="33"/>
      <c r="K383" s="235"/>
      <c r="L383" s="235"/>
      <c r="M383" s="443"/>
      <c r="N383" s="33"/>
      <c r="O383" s="178"/>
      <c r="P383" s="1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B383" s="29">
        <v>11</v>
      </c>
    </row>
    <row r="384" spans="1:28" s="3" customFormat="1" ht="20.100000000000001" customHeight="1">
      <c r="A384" s="181"/>
      <c r="B384" s="181"/>
      <c r="C384" s="63"/>
      <c r="D384" s="40" t="s">
        <v>286</v>
      </c>
      <c r="E384" s="443"/>
      <c r="F384" s="33"/>
      <c r="G384" s="235"/>
      <c r="H384" s="235"/>
      <c r="I384" s="443"/>
      <c r="J384" s="33"/>
      <c r="K384" s="235"/>
      <c r="L384" s="235"/>
      <c r="M384" s="443"/>
      <c r="N384" s="33"/>
      <c r="O384" s="178"/>
      <c r="P384" s="1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B384" s="29">
        <v>12</v>
      </c>
    </row>
    <row r="385" spans="1:28" s="3" customFormat="1" ht="20.100000000000001" customHeight="1">
      <c r="A385" s="181"/>
      <c r="B385" s="181"/>
      <c r="C385" s="63"/>
      <c r="D385" s="40" t="s">
        <v>286</v>
      </c>
      <c r="E385" s="443"/>
      <c r="F385" s="33"/>
      <c r="G385" s="235"/>
      <c r="H385" s="235"/>
      <c r="I385" s="443"/>
      <c r="J385" s="33"/>
      <c r="K385" s="235"/>
      <c r="L385" s="235"/>
      <c r="M385" s="443"/>
      <c r="N385" s="33"/>
      <c r="O385" s="178"/>
      <c r="P385" s="119"/>
      <c r="Q385" s="68"/>
      <c r="R385" s="68"/>
      <c r="S385" s="68"/>
      <c r="T385" s="68"/>
      <c r="U385" s="60"/>
      <c r="V385" s="60"/>
      <c r="W385" s="60"/>
      <c r="X385" s="61"/>
      <c r="Y385" s="61"/>
      <c r="Z385" s="60"/>
      <c r="AB385" s="401">
        <v>13</v>
      </c>
    </row>
    <row r="386" spans="1:28" s="3" customFormat="1" ht="20.100000000000001" customHeight="1">
      <c r="A386" s="181"/>
      <c r="B386" s="181"/>
      <c r="C386" s="63"/>
      <c r="D386" s="40" t="s">
        <v>286</v>
      </c>
      <c r="E386" s="443"/>
      <c r="F386" s="33"/>
      <c r="G386" s="235"/>
      <c r="H386" s="235"/>
      <c r="I386" s="443"/>
      <c r="J386" s="33"/>
      <c r="K386" s="235"/>
      <c r="L386" s="235"/>
      <c r="M386" s="443"/>
      <c r="N386" s="33"/>
      <c r="O386" s="178"/>
      <c r="P386" s="119"/>
      <c r="Q386" s="68"/>
      <c r="R386" s="68"/>
      <c r="S386" s="68"/>
      <c r="T386" s="68"/>
      <c r="U386" s="60"/>
      <c r="V386" s="60"/>
      <c r="W386" s="60"/>
      <c r="X386" s="61"/>
      <c r="Y386" s="61"/>
      <c r="Z386" s="60"/>
      <c r="AB386" s="29">
        <v>14</v>
      </c>
    </row>
    <row r="387" spans="1:28" s="3" customFormat="1" ht="20.100000000000001" customHeight="1">
      <c r="A387" s="181"/>
      <c r="B387" s="181"/>
      <c r="C387" s="63"/>
      <c r="D387" s="40" t="s">
        <v>286</v>
      </c>
      <c r="E387" s="443"/>
      <c r="F387" s="33"/>
      <c r="G387" s="235"/>
      <c r="H387" s="235"/>
      <c r="I387" s="443"/>
      <c r="J387" s="33"/>
      <c r="K387" s="235"/>
      <c r="L387" s="235"/>
      <c r="M387" s="443"/>
      <c r="N387" s="33"/>
      <c r="O387" s="178"/>
      <c r="P387" s="119"/>
      <c r="Q387" s="68"/>
      <c r="R387" s="68"/>
      <c r="S387" s="68"/>
      <c r="T387" s="68"/>
      <c r="U387" s="60"/>
      <c r="V387" s="60"/>
      <c r="W387" s="60"/>
      <c r="X387" s="61"/>
      <c r="Y387" s="61"/>
      <c r="Z387" s="60"/>
      <c r="AB387" s="29">
        <v>15</v>
      </c>
    </row>
    <row r="388" spans="1:28" s="3" customFormat="1" ht="20.100000000000001" customHeight="1">
      <c r="A388" s="434"/>
      <c r="B388" s="434"/>
      <c r="C388" s="231"/>
      <c r="D388" s="439" t="s">
        <v>286</v>
      </c>
      <c r="E388" s="443"/>
      <c r="F388" s="33"/>
      <c r="G388" s="235"/>
      <c r="H388" s="235"/>
      <c r="I388" s="443"/>
      <c r="J388" s="33"/>
      <c r="K388" s="235"/>
      <c r="L388" s="235"/>
      <c r="M388" s="443"/>
      <c r="N388" s="33"/>
      <c r="O388" s="178"/>
      <c r="P388" s="119"/>
      <c r="Q388" s="68"/>
      <c r="R388" s="68"/>
      <c r="S388" s="68"/>
      <c r="T388" s="68"/>
      <c r="U388" s="60"/>
      <c r="V388" s="60"/>
      <c r="W388" s="60"/>
      <c r="X388" s="61"/>
      <c r="Y388" s="61"/>
      <c r="Z388" s="60"/>
      <c r="AB388" s="401">
        <v>16</v>
      </c>
    </row>
    <row r="389" spans="1:28" s="3" customFormat="1" ht="32.25">
      <c r="A389" s="21"/>
      <c r="B389" s="21"/>
      <c r="C389" s="346" t="s">
        <v>499</v>
      </c>
      <c r="D389" s="21"/>
      <c r="E389" s="52"/>
      <c r="F389" s="53"/>
      <c r="G389" s="53"/>
      <c r="H389" s="936"/>
      <c r="I389" s="936"/>
      <c r="J389" s="936"/>
      <c r="K389" s="936"/>
      <c r="L389" s="933" t="s">
        <v>253</v>
      </c>
      <c r="M389" s="933"/>
      <c r="N389" s="933"/>
      <c r="O389" s="228">
        <v>1</v>
      </c>
      <c r="P389" s="112" t="s">
        <v>47</v>
      </c>
      <c r="Q389" s="229"/>
      <c r="R389" s="229"/>
      <c r="S389" s="229"/>
      <c r="T389" s="229"/>
      <c r="U389" s="937" t="s">
        <v>290</v>
      </c>
      <c r="V389" s="937"/>
      <c r="W389" s="937"/>
      <c r="X389" s="937"/>
      <c r="Y389" s="937"/>
      <c r="Z389" s="937"/>
      <c r="AB389" s="104"/>
    </row>
    <row r="390" spans="1:28" s="3" customFormat="1" ht="20.100000000000001" customHeight="1">
      <c r="A390" s="733" t="s">
        <v>451</v>
      </c>
      <c r="B390" s="733"/>
      <c r="C390" s="733" t="s">
        <v>285</v>
      </c>
      <c r="D390" s="733"/>
      <c r="E390" s="913" t="s">
        <v>252</v>
      </c>
      <c r="F390" s="913"/>
      <c r="G390" s="913" t="s">
        <v>251</v>
      </c>
      <c r="H390" s="913"/>
      <c r="I390" s="913" t="s">
        <v>250</v>
      </c>
      <c r="J390" s="913"/>
      <c r="K390" s="913" t="s">
        <v>249</v>
      </c>
      <c r="L390" s="913"/>
      <c r="M390" s="913" t="s">
        <v>248</v>
      </c>
      <c r="N390" s="913"/>
      <c r="O390" s="921" t="s">
        <v>497</v>
      </c>
      <c r="P390" s="921" t="s">
        <v>498</v>
      </c>
      <c r="Q390" s="913" t="s">
        <v>441</v>
      </c>
      <c r="R390" s="913"/>
      <c r="S390" s="913"/>
      <c r="T390" s="913"/>
      <c r="U390" s="913" t="s">
        <v>13</v>
      </c>
      <c r="V390" s="913"/>
      <c r="W390" s="913" t="s">
        <v>13</v>
      </c>
      <c r="X390" s="733" t="s">
        <v>3</v>
      </c>
      <c r="Y390" s="726" t="s">
        <v>706</v>
      </c>
      <c r="Z390" s="904" t="s">
        <v>48</v>
      </c>
    </row>
    <row r="391" spans="1:28" s="3" customFormat="1" ht="20.100000000000001" customHeight="1">
      <c r="A391" s="413" t="s">
        <v>453</v>
      </c>
      <c r="B391" s="413" t="s">
        <v>452</v>
      </c>
      <c r="C391" s="722"/>
      <c r="D391" s="722"/>
      <c r="E391" s="424" t="s">
        <v>289</v>
      </c>
      <c r="F391" s="424" t="s">
        <v>288</v>
      </c>
      <c r="G391" s="424" t="s">
        <v>289</v>
      </c>
      <c r="H391" s="424" t="s">
        <v>288</v>
      </c>
      <c r="I391" s="424" t="s">
        <v>289</v>
      </c>
      <c r="J391" s="424" t="s">
        <v>288</v>
      </c>
      <c r="K391" s="424" t="s">
        <v>289</v>
      </c>
      <c r="L391" s="424" t="s">
        <v>288</v>
      </c>
      <c r="M391" s="424" t="s">
        <v>289</v>
      </c>
      <c r="N391" s="424" t="s">
        <v>288</v>
      </c>
      <c r="O391" s="918"/>
      <c r="P391" s="918"/>
      <c r="Q391" s="424" t="s">
        <v>443</v>
      </c>
      <c r="R391" s="424" t="s">
        <v>442</v>
      </c>
      <c r="S391" s="424" t="s">
        <v>81</v>
      </c>
      <c r="T391" s="424" t="s">
        <v>82</v>
      </c>
      <c r="U391" s="424" t="s">
        <v>81</v>
      </c>
      <c r="V391" s="424" t="s">
        <v>82</v>
      </c>
      <c r="W391" s="922"/>
      <c r="X391" s="722"/>
      <c r="Y391" s="733"/>
      <c r="Z391" s="905"/>
      <c r="AB391" s="389"/>
    </row>
    <row r="392" spans="1:28" s="3" customFormat="1" ht="20.100000000000001" customHeight="1">
      <c r="A392" s="179"/>
      <c r="B392" s="181"/>
      <c r="C392" s="62"/>
      <c r="D392" s="440" t="s">
        <v>286</v>
      </c>
      <c r="E392" s="20"/>
      <c r="F392" s="448"/>
      <c r="G392" s="105"/>
      <c r="H392" s="105"/>
      <c r="I392" s="20"/>
      <c r="J392" s="448"/>
      <c r="K392" s="105"/>
      <c r="L392" s="105"/>
      <c r="M392" s="20"/>
      <c r="N392" s="448"/>
      <c r="O392" s="169"/>
      <c r="P392" s="446"/>
      <c r="Q392" s="348">
        <f t="shared" ref="Q392:Q398" si="26">R392+S392+T392</f>
        <v>2</v>
      </c>
      <c r="R392" s="348">
        <v>0</v>
      </c>
      <c r="S392" s="348">
        <v>0</v>
      </c>
      <c r="T392" s="348">
        <v>2</v>
      </c>
      <c r="U392" s="348">
        <v>0</v>
      </c>
      <c r="V392" s="348">
        <v>2</v>
      </c>
      <c r="W392" s="348">
        <f t="shared" ref="W392:W398" si="27">V392+U392</f>
        <v>2</v>
      </c>
      <c r="X392" s="464" t="s">
        <v>120</v>
      </c>
      <c r="Y392" s="373"/>
      <c r="Z392" s="348">
        <v>9107</v>
      </c>
      <c r="AB392" s="107">
        <v>1</v>
      </c>
    </row>
    <row r="393" spans="1:28" s="3" customFormat="1" ht="20.100000000000001" customHeight="1">
      <c r="A393" s="179"/>
      <c r="B393" s="181"/>
      <c r="C393" s="63"/>
      <c r="D393" s="40" t="s">
        <v>286</v>
      </c>
      <c r="E393" s="20"/>
      <c r="F393" s="448"/>
      <c r="G393" s="105"/>
      <c r="H393" s="105"/>
      <c r="I393" s="20"/>
      <c r="J393" s="448"/>
      <c r="K393" s="105"/>
      <c r="L393" s="105"/>
      <c r="M393" s="20"/>
      <c r="N393" s="448"/>
      <c r="O393" s="170"/>
      <c r="P393" s="120"/>
      <c r="Q393" s="348">
        <f t="shared" si="26"/>
        <v>4</v>
      </c>
      <c r="R393" s="348">
        <v>2</v>
      </c>
      <c r="S393" s="348">
        <v>0</v>
      </c>
      <c r="T393" s="348">
        <v>2</v>
      </c>
      <c r="U393" s="348">
        <v>0</v>
      </c>
      <c r="V393" s="348">
        <v>2</v>
      </c>
      <c r="W393" s="348">
        <f t="shared" si="27"/>
        <v>2</v>
      </c>
      <c r="X393" s="464" t="s">
        <v>64</v>
      </c>
      <c r="Y393" s="373"/>
      <c r="Z393" s="348">
        <v>1958</v>
      </c>
      <c r="AB393" s="107">
        <v>2</v>
      </c>
    </row>
    <row r="394" spans="1:28" s="3" customFormat="1" ht="20.100000000000001" customHeight="1">
      <c r="A394" s="179"/>
      <c r="B394" s="181"/>
      <c r="C394" s="63"/>
      <c r="D394" s="40" t="s">
        <v>286</v>
      </c>
      <c r="E394" s="20"/>
      <c r="F394" s="448"/>
      <c r="G394" s="105"/>
      <c r="H394" s="105"/>
      <c r="I394" s="20"/>
      <c r="J394" s="448"/>
      <c r="K394" s="105"/>
      <c r="L394" s="105"/>
      <c r="M394" s="20"/>
      <c r="N394" s="448"/>
      <c r="O394" s="170"/>
      <c r="P394" s="446"/>
      <c r="Q394" s="348">
        <f t="shared" si="26"/>
        <v>2</v>
      </c>
      <c r="R394" s="348">
        <v>0</v>
      </c>
      <c r="S394" s="348">
        <v>0</v>
      </c>
      <c r="T394" s="348">
        <v>2</v>
      </c>
      <c r="U394" s="348">
        <v>0</v>
      </c>
      <c r="V394" s="348">
        <v>2</v>
      </c>
      <c r="W394" s="348">
        <f t="shared" si="27"/>
        <v>2</v>
      </c>
      <c r="X394" s="464" t="s">
        <v>530</v>
      </c>
      <c r="Y394" s="373"/>
      <c r="Z394" s="348">
        <v>1965</v>
      </c>
      <c r="AB394" s="107">
        <v>3</v>
      </c>
    </row>
    <row r="395" spans="1:28" s="3" customFormat="1" ht="20.100000000000001" customHeight="1">
      <c r="A395" s="179"/>
      <c r="B395" s="181"/>
      <c r="C395" s="63"/>
      <c r="D395" s="40" t="s">
        <v>286</v>
      </c>
      <c r="E395" s="20"/>
      <c r="F395" s="448"/>
      <c r="G395" s="105"/>
      <c r="H395" s="105"/>
      <c r="I395" s="20"/>
      <c r="J395" s="448"/>
      <c r="K395" s="105"/>
      <c r="L395" s="105"/>
      <c r="M395" s="20"/>
      <c r="N395" s="448"/>
      <c r="O395" s="170"/>
      <c r="P395" s="120"/>
      <c r="Q395" s="348">
        <f t="shared" si="26"/>
        <v>2</v>
      </c>
      <c r="R395" s="348">
        <v>0</v>
      </c>
      <c r="S395" s="348">
        <v>0</v>
      </c>
      <c r="T395" s="348">
        <v>2</v>
      </c>
      <c r="U395" s="348">
        <v>0</v>
      </c>
      <c r="V395" s="348">
        <v>2</v>
      </c>
      <c r="W395" s="348">
        <f t="shared" si="27"/>
        <v>2</v>
      </c>
      <c r="X395" s="464" t="s">
        <v>90</v>
      </c>
      <c r="Y395" s="373"/>
      <c r="Z395" s="348">
        <v>1968</v>
      </c>
      <c r="AB395" s="107">
        <v>4</v>
      </c>
    </row>
    <row r="396" spans="1:28" s="3" customFormat="1" ht="20.100000000000001" customHeight="1">
      <c r="A396" s="226"/>
      <c r="B396" s="41"/>
      <c r="C396" s="63"/>
      <c r="D396" s="40" t="s">
        <v>286</v>
      </c>
      <c r="E396" s="20"/>
      <c r="F396" s="448"/>
      <c r="G396" s="41"/>
      <c r="H396" s="41"/>
      <c r="I396" s="20"/>
      <c r="J396" s="448"/>
      <c r="K396" s="41"/>
      <c r="L396" s="41"/>
      <c r="M396" s="20"/>
      <c r="N396" s="448"/>
      <c r="O396" s="178"/>
      <c r="P396" s="446"/>
      <c r="Q396" s="348">
        <f t="shared" si="26"/>
        <v>4</v>
      </c>
      <c r="R396" s="348">
        <v>0</v>
      </c>
      <c r="S396" s="348">
        <v>4</v>
      </c>
      <c r="T396" s="348">
        <v>0</v>
      </c>
      <c r="U396" s="348">
        <v>1</v>
      </c>
      <c r="V396" s="348">
        <v>0</v>
      </c>
      <c r="W396" s="348">
        <f t="shared" si="27"/>
        <v>1</v>
      </c>
      <c r="X396" s="464" t="s">
        <v>699</v>
      </c>
      <c r="Y396" s="373"/>
      <c r="Z396" s="348">
        <v>1971</v>
      </c>
      <c r="AB396" s="107">
        <v>5</v>
      </c>
    </row>
    <row r="397" spans="1:28" s="3" customFormat="1" ht="20.100000000000001" customHeight="1">
      <c r="A397" s="41"/>
      <c r="B397" s="41"/>
      <c r="C397" s="63"/>
      <c r="D397" s="40" t="s">
        <v>286</v>
      </c>
      <c r="E397" s="20"/>
      <c r="F397" s="448"/>
      <c r="G397" s="41"/>
      <c r="H397" s="41"/>
      <c r="I397" s="20"/>
      <c r="J397" s="448"/>
      <c r="K397" s="41"/>
      <c r="L397" s="41"/>
      <c r="M397" s="20"/>
      <c r="N397" s="448"/>
      <c r="O397" s="178"/>
      <c r="P397" s="120"/>
      <c r="Q397" s="348">
        <f t="shared" si="26"/>
        <v>4</v>
      </c>
      <c r="R397" s="348">
        <v>0</v>
      </c>
      <c r="S397" s="348">
        <v>0</v>
      </c>
      <c r="T397" s="348">
        <v>4</v>
      </c>
      <c r="U397" s="348">
        <v>0</v>
      </c>
      <c r="V397" s="348">
        <v>3</v>
      </c>
      <c r="W397" s="348">
        <f t="shared" si="27"/>
        <v>3</v>
      </c>
      <c r="X397" s="464" t="s">
        <v>712</v>
      </c>
      <c r="Y397" s="373"/>
      <c r="Z397" s="348">
        <v>3605</v>
      </c>
      <c r="AB397" s="107">
        <v>6</v>
      </c>
    </row>
    <row r="398" spans="1:28" s="3" customFormat="1" ht="20.100000000000001" customHeight="1">
      <c r="A398" s="179"/>
      <c r="B398" s="181"/>
      <c r="C398" s="63"/>
      <c r="D398" s="40" t="s">
        <v>286</v>
      </c>
      <c r="E398" s="20"/>
      <c r="F398" s="448"/>
      <c r="G398" s="105"/>
      <c r="H398" s="105"/>
      <c r="I398" s="20"/>
      <c r="J398" s="448"/>
      <c r="K398" s="105"/>
      <c r="L398" s="105"/>
      <c r="M398" s="20"/>
      <c r="N398" s="448"/>
      <c r="O398" s="170"/>
      <c r="P398" s="446"/>
      <c r="Q398" s="348">
        <f t="shared" si="26"/>
        <v>4</v>
      </c>
      <c r="R398" s="348">
        <v>0</v>
      </c>
      <c r="S398" s="348">
        <v>3</v>
      </c>
      <c r="T398" s="348">
        <v>1</v>
      </c>
      <c r="U398" s="348">
        <v>1</v>
      </c>
      <c r="V398" s="348">
        <v>1</v>
      </c>
      <c r="W398" s="348">
        <f t="shared" si="27"/>
        <v>2</v>
      </c>
      <c r="X398" s="464" t="s">
        <v>700</v>
      </c>
      <c r="Y398" s="373"/>
      <c r="Z398" s="348">
        <v>1976</v>
      </c>
      <c r="AB398" s="107">
        <v>7</v>
      </c>
    </row>
    <row r="399" spans="1:28" s="3" customFormat="1" ht="20.100000000000001" customHeight="1">
      <c r="A399" s="179"/>
      <c r="B399" s="181"/>
      <c r="C399" s="63"/>
      <c r="D399" s="40" t="s">
        <v>286</v>
      </c>
      <c r="E399" s="20"/>
      <c r="F399" s="448"/>
      <c r="G399" s="105"/>
      <c r="H399" s="105"/>
      <c r="I399" s="20"/>
      <c r="J399" s="448"/>
      <c r="K399" s="105"/>
      <c r="L399" s="105"/>
      <c r="M399" s="20"/>
      <c r="N399" s="448"/>
      <c r="O399" s="170"/>
      <c r="P399" s="120"/>
      <c r="Q399" s="348">
        <f t="shared" ref="Q399:Q400" si="28">R399+S399+T399</f>
        <v>6</v>
      </c>
      <c r="R399" s="348">
        <v>0</v>
      </c>
      <c r="S399" s="348">
        <v>5</v>
      </c>
      <c r="T399" s="348">
        <v>1</v>
      </c>
      <c r="U399" s="348">
        <v>2</v>
      </c>
      <c r="V399" s="348">
        <v>1</v>
      </c>
      <c r="W399" s="348">
        <f t="shared" ref="W399:W400" si="29">V399+U399</f>
        <v>3</v>
      </c>
      <c r="X399" s="464" t="s">
        <v>701</v>
      </c>
      <c r="Y399" s="373"/>
      <c r="Z399" s="348">
        <v>1982</v>
      </c>
      <c r="AB399" s="107">
        <v>8</v>
      </c>
    </row>
    <row r="400" spans="1:28" s="3" customFormat="1" ht="20.100000000000001" customHeight="1">
      <c r="A400" s="179"/>
      <c r="B400" s="181"/>
      <c r="C400" s="63"/>
      <c r="D400" s="40" t="s">
        <v>286</v>
      </c>
      <c r="E400" s="20"/>
      <c r="F400" s="448"/>
      <c r="G400" s="105"/>
      <c r="H400" s="105"/>
      <c r="I400" s="20"/>
      <c r="J400" s="448"/>
      <c r="K400" s="105"/>
      <c r="L400" s="105"/>
      <c r="M400" s="20"/>
      <c r="N400" s="448"/>
      <c r="O400" s="170"/>
      <c r="P400" s="446"/>
      <c r="Q400" s="348">
        <f t="shared" si="28"/>
        <v>3</v>
      </c>
      <c r="R400" s="348">
        <v>0</v>
      </c>
      <c r="S400" s="348">
        <v>0</v>
      </c>
      <c r="T400" s="348">
        <v>3</v>
      </c>
      <c r="U400" s="348">
        <v>0</v>
      </c>
      <c r="V400" s="348">
        <v>3</v>
      </c>
      <c r="W400" s="348">
        <f t="shared" si="29"/>
        <v>3</v>
      </c>
      <c r="X400" s="464" t="s">
        <v>62</v>
      </c>
      <c r="Y400" s="373"/>
      <c r="Z400" s="348">
        <v>9101</v>
      </c>
      <c r="AB400" s="107">
        <v>9</v>
      </c>
    </row>
    <row r="401" spans="1:28" s="3" customFormat="1" ht="20.100000000000001" customHeight="1">
      <c r="A401" s="179"/>
      <c r="B401" s="181"/>
      <c r="C401" s="63"/>
      <c r="D401" s="40" t="s">
        <v>286</v>
      </c>
      <c r="E401" s="20"/>
      <c r="F401" s="448"/>
      <c r="G401" s="105"/>
      <c r="H401" s="105"/>
      <c r="I401" s="20"/>
      <c r="J401" s="448"/>
      <c r="K401" s="105"/>
      <c r="L401" s="105"/>
      <c r="M401" s="20"/>
      <c r="N401" s="448"/>
      <c r="O401" s="170"/>
      <c r="P401" s="120"/>
      <c r="Q401" s="348"/>
      <c r="R401" s="348"/>
      <c r="S401" s="348"/>
      <c r="T401" s="348"/>
      <c r="U401" s="348"/>
      <c r="V401" s="348"/>
      <c r="W401" s="348"/>
      <c r="X401" s="373"/>
      <c r="Y401" s="373"/>
      <c r="Z401" s="348"/>
      <c r="AB401" s="107">
        <v>10</v>
      </c>
    </row>
    <row r="402" spans="1:28" s="3" customFormat="1" ht="20.100000000000001" customHeight="1">
      <c r="A402" s="179"/>
      <c r="B402" s="181"/>
      <c r="C402" s="63"/>
      <c r="D402" s="40" t="s">
        <v>286</v>
      </c>
      <c r="E402" s="20"/>
      <c r="F402" s="448"/>
      <c r="G402" s="105"/>
      <c r="H402" s="105"/>
      <c r="I402" s="20"/>
      <c r="J402" s="448"/>
      <c r="K402" s="105"/>
      <c r="L402" s="105"/>
      <c r="M402" s="20"/>
      <c r="N402" s="448"/>
      <c r="O402" s="170"/>
      <c r="P402" s="120"/>
      <c r="Q402" s="348"/>
      <c r="R402" s="348"/>
      <c r="S402" s="348"/>
      <c r="T402" s="348"/>
      <c r="U402" s="348"/>
      <c r="V402" s="348"/>
      <c r="W402" s="348"/>
      <c r="X402" s="373"/>
      <c r="Y402" s="373"/>
      <c r="Z402" s="348"/>
      <c r="AB402" s="107">
        <v>11</v>
      </c>
    </row>
    <row r="403" spans="1:28" s="3" customFormat="1" ht="20.100000000000001" customHeight="1">
      <c r="A403" s="179"/>
      <c r="B403" s="181"/>
      <c r="C403" s="63"/>
      <c r="D403" s="40" t="s">
        <v>286</v>
      </c>
      <c r="E403" s="20"/>
      <c r="F403" s="448"/>
      <c r="G403" s="105"/>
      <c r="H403" s="105"/>
      <c r="I403" s="20"/>
      <c r="J403" s="448"/>
      <c r="K403" s="105"/>
      <c r="L403" s="105"/>
      <c r="M403" s="20"/>
      <c r="N403" s="448"/>
      <c r="O403" s="170"/>
      <c r="P403" s="120"/>
      <c r="Q403" s="19"/>
      <c r="R403" s="19"/>
      <c r="S403" s="19"/>
      <c r="T403" s="19"/>
      <c r="U403" s="19"/>
      <c r="V403" s="19"/>
      <c r="W403" s="19"/>
      <c r="X403" s="19"/>
      <c r="Y403" s="373"/>
      <c r="Z403" s="348"/>
      <c r="AB403" s="107">
        <v>12</v>
      </c>
    </row>
    <row r="404" spans="1:28" s="3" customFormat="1" ht="20.100000000000001" customHeight="1">
      <c r="A404" s="179"/>
      <c r="B404" s="181"/>
      <c r="C404" s="63"/>
      <c r="D404" s="40" t="s">
        <v>286</v>
      </c>
      <c r="E404" s="20"/>
      <c r="F404" s="448"/>
      <c r="G404" s="105"/>
      <c r="H404" s="105"/>
      <c r="I404" s="20"/>
      <c r="J404" s="448"/>
      <c r="K404" s="105"/>
      <c r="L404" s="105"/>
      <c r="M404" s="20"/>
      <c r="N404" s="448"/>
      <c r="O404" s="170"/>
      <c r="P404" s="120"/>
      <c r="Q404" s="19"/>
      <c r="R404" s="19"/>
      <c r="S404" s="19"/>
      <c r="T404" s="19"/>
      <c r="U404" s="19"/>
      <c r="V404" s="19"/>
      <c r="W404" s="19"/>
      <c r="X404" s="19"/>
      <c r="Y404" s="373"/>
      <c r="Z404" s="348"/>
      <c r="AB404" s="107">
        <v>13</v>
      </c>
    </row>
    <row r="405" spans="1:28" s="3" customFormat="1" ht="20.100000000000001" customHeight="1">
      <c r="A405" s="179"/>
      <c r="B405" s="181"/>
      <c r="C405" s="63"/>
      <c r="D405" s="40" t="s">
        <v>286</v>
      </c>
      <c r="E405" s="20"/>
      <c r="F405" s="448"/>
      <c r="G405" s="105"/>
      <c r="H405" s="105"/>
      <c r="I405" s="20"/>
      <c r="J405" s="448"/>
      <c r="K405" s="105"/>
      <c r="L405" s="105"/>
      <c r="M405" s="20"/>
      <c r="N405" s="448"/>
      <c r="O405" s="170"/>
      <c r="P405" s="120"/>
      <c r="Q405" s="106"/>
      <c r="R405" s="106"/>
      <c r="S405" s="106"/>
      <c r="T405" s="106"/>
      <c r="U405" s="60"/>
      <c r="V405" s="60"/>
      <c r="W405" s="60"/>
      <c r="X405" s="61"/>
      <c r="Y405" s="61"/>
      <c r="Z405" s="60"/>
      <c r="AB405" s="107">
        <v>14</v>
      </c>
    </row>
    <row r="406" spans="1:28" s="3" customFormat="1" ht="20.100000000000001" customHeight="1">
      <c r="A406" s="181"/>
      <c r="B406" s="181"/>
      <c r="C406" s="63"/>
      <c r="D406" s="40"/>
      <c r="E406" s="20"/>
      <c r="F406" s="448"/>
      <c r="G406" s="105"/>
      <c r="H406" s="105"/>
      <c r="I406" s="20"/>
      <c r="J406" s="448"/>
      <c r="K406" s="105"/>
      <c r="L406" s="105"/>
      <c r="M406" s="20"/>
      <c r="N406" s="448"/>
      <c r="O406" s="170"/>
      <c r="P406" s="120"/>
      <c r="Q406" s="106"/>
      <c r="R406" s="106"/>
      <c r="S406" s="106"/>
      <c r="T406" s="106"/>
      <c r="U406" s="60"/>
      <c r="V406" s="60"/>
      <c r="W406" s="60"/>
      <c r="X406" s="61"/>
      <c r="Y406" s="61"/>
      <c r="Z406" s="60"/>
      <c r="AB406" s="107">
        <v>15</v>
      </c>
    </row>
    <row r="407" spans="1:28" s="3" customFormat="1" ht="20.100000000000001" customHeight="1">
      <c r="A407" s="434"/>
      <c r="B407" s="434"/>
      <c r="C407" s="231"/>
      <c r="D407" s="439"/>
      <c r="E407" s="443"/>
      <c r="F407" s="33"/>
      <c r="G407" s="238"/>
      <c r="H407" s="238"/>
      <c r="I407" s="443"/>
      <c r="J407" s="33"/>
      <c r="K407" s="238"/>
      <c r="L407" s="238"/>
      <c r="M407" s="443"/>
      <c r="N407" s="33"/>
      <c r="O407" s="173"/>
      <c r="P407" s="445"/>
      <c r="Q407" s="239"/>
      <c r="R407" s="239"/>
      <c r="S407" s="239"/>
      <c r="T407" s="239"/>
      <c r="U407" s="432"/>
      <c r="V407" s="432"/>
      <c r="W407" s="432"/>
      <c r="X407" s="441"/>
      <c r="Y407" s="441"/>
      <c r="Z407" s="432"/>
      <c r="AB407" s="107">
        <v>16</v>
      </c>
    </row>
    <row r="408" spans="1:28" s="3" customFormat="1" ht="32.25">
      <c r="A408" s="21"/>
      <c r="B408" s="21"/>
      <c r="C408" s="375" t="s">
        <v>499</v>
      </c>
      <c r="D408" s="21"/>
      <c r="E408" s="52"/>
      <c r="F408" s="53"/>
      <c r="G408" s="53"/>
      <c r="H408" s="936"/>
      <c r="I408" s="936"/>
      <c r="J408" s="936"/>
      <c r="K408" s="936"/>
      <c r="L408" s="933" t="s">
        <v>253</v>
      </c>
      <c r="M408" s="933"/>
      <c r="N408" s="933"/>
      <c r="O408" s="228">
        <v>2</v>
      </c>
      <c r="P408" s="112" t="s">
        <v>47</v>
      </c>
      <c r="Q408" s="229"/>
      <c r="R408" s="229"/>
      <c r="S408" s="229"/>
      <c r="T408" s="229"/>
      <c r="U408" s="937" t="s">
        <v>290</v>
      </c>
      <c r="V408" s="937"/>
      <c r="W408" s="937"/>
      <c r="X408" s="937"/>
      <c r="Y408" s="937"/>
      <c r="Z408" s="937"/>
      <c r="AB408" s="104"/>
    </row>
    <row r="409" spans="1:28" s="3" customFormat="1" ht="20.100000000000001" customHeight="1">
      <c r="A409" s="733" t="s">
        <v>451</v>
      </c>
      <c r="B409" s="733"/>
      <c r="C409" s="733" t="s">
        <v>285</v>
      </c>
      <c r="D409" s="733"/>
      <c r="E409" s="913" t="s">
        <v>252</v>
      </c>
      <c r="F409" s="913"/>
      <c r="G409" s="913" t="s">
        <v>251</v>
      </c>
      <c r="H409" s="913"/>
      <c r="I409" s="913" t="s">
        <v>250</v>
      </c>
      <c r="J409" s="913"/>
      <c r="K409" s="913" t="s">
        <v>249</v>
      </c>
      <c r="L409" s="913"/>
      <c r="M409" s="913" t="s">
        <v>248</v>
      </c>
      <c r="N409" s="913"/>
      <c r="O409" s="921" t="s">
        <v>497</v>
      </c>
      <c r="P409" s="921" t="s">
        <v>498</v>
      </c>
      <c r="Q409" s="913" t="s">
        <v>441</v>
      </c>
      <c r="R409" s="913"/>
      <c r="S409" s="913"/>
      <c r="T409" s="913"/>
      <c r="U409" s="913" t="s">
        <v>13</v>
      </c>
      <c r="V409" s="913"/>
      <c r="W409" s="913" t="s">
        <v>13</v>
      </c>
      <c r="X409" s="733" t="s">
        <v>3</v>
      </c>
      <c r="Y409" s="726" t="s">
        <v>706</v>
      </c>
      <c r="Z409" s="904" t="s">
        <v>48</v>
      </c>
    </row>
    <row r="410" spans="1:28" s="3" customFormat="1" ht="20.100000000000001" customHeight="1">
      <c r="A410" s="413" t="s">
        <v>453</v>
      </c>
      <c r="B410" s="413" t="s">
        <v>452</v>
      </c>
      <c r="C410" s="722"/>
      <c r="D410" s="722"/>
      <c r="E410" s="424" t="s">
        <v>289</v>
      </c>
      <c r="F410" s="424" t="s">
        <v>288</v>
      </c>
      <c r="G410" s="424" t="s">
        <v>289</v>
      </c>
      <c r="H410" s="424" t="s">
        <v>288</v>
      </c>
      <c r="I410" s="424" t="s">
        <v>289</v>
      </c>
      <c r="J410" s="424" t="s">
        <v>288</v>
      </c>
      <c r="K410" s="424" t="s">
        <v>289</v>
      </c>
      <c r="L410" s="424" t="s">
        <v>288</v>
      </c>
      <c r="M410" s="424" t="s">
        <v>289</v>
      </c>
      <c r="N410" s="424" t="s">
        <v>288</v>
      </c>
      <c r="O410" s="918"/>
      <c r="P410" s="918"/>
      <c r="Q410" s="424" t="s">
        <v>443</v>
      </c>
      <c r="R410" s="424" t="s">
        <v>442</v>
      </c>
      <c r="S410" s="424" t="s">
        <v>81</v>
      </c>
      <c r="T410" s="424" t="s">
        <v>82</v>
      </c>
      <c r="U410" s="424" t="s">
        <v>81</v>
      </c>
      <c r="V410" s="424" t="s">
        <v>82</v>
      </c>
      <c r="W410" s="922"/>
      <c r="X410" s="722"/>
      <c r="Y410" s="733"/>
      <c r="Z410" s="905"/>
    </row>
    <row r="411" spans="1:28" s="3" customFormat="1" ht="20.100000000000001" customHeight="1">
      <c r="A411" s="179"/>
      <c r="B411" s="181"/>
      <c r="C411" s="62"/>
      <c r="D411" s="440" t="s">
        <v>286</v>
      </c>
      <c r="E411" s="20"/>
      <c r="F411" s="448"/>
      <c r="G411" s="105"/>
      <c r="H411" s="105"/>
      <c r="I411" s="20"/>
      <c r="J411" s="448"/>
      <c r="K411" s="105"/>
      <c r="L411" s="105"/>
      <c r="M411" s="20"/>
      <c r="N411" s="448"/>
      <c r="O411" s="169"/>
      <c r="P411" s="446"/>
      <c r="Q411" s="348">
        <f t="shared" ref="Q411:Q419" si="30">R411+S411+T411</f>
        <v>2</v>
      </c>
      <c r="R411" s="348">
        <v>0</v>
      </c>
      <c r="S411" s="348">
        <v>2</v>
      </c>
      <c r="T411" s="348">
        <v>0</v>
      </c>
      <c r="U411" s="348">
        <v>1</v>
      </c>
      <c r="V411" s="348">
        <v>0</v>
      </c>
      <c r="W411" s="348">
        <f t="shared" ref="W411:W419" si="31">V411+U411</f>
        <v>1</v>
      </c>
      <c r="X411" s="464" t="s">
        <v>63</v>
      </c>
      <c r="Y411" s="373"/>
      <c r="Z411" s="348">
        <v>9122</v>
      </c>
      <c r="AB411" s="107">
        <v>1</v>
      </c>
    </row>
    <row r="412" spans="1:28" s="3" customFormat="1" ht="20.100000000000001" customHeight="1">
      <c r="A412" s="179"/>
      <c r="B412" s="181"/>
      <c r="C412" s="63"/>
      <c r="D412" s="40" t="s">
        <v>286</v>
      </c>
      <c r="E412" s="20"/>
      <c r="F412" s="448"/>
      <c r="G412" s="105"/>
      <c r="H412" s="105"/>
      <c r="I412" s="20"/>
      <c r="J412" s="448"/>
      <c r="K412" s="105"/>
      <c r="L412" s="105"/>
      <c r="M412" s="20"/>
      <c r="N412" s="448"/>
      <c r="O412" s="170"/>
      <c r="P412" s="120"/>
      <c r="Q412" s="348">
        <f t="shared" si="30"/>
        <v>3</v>
      </c>
      <c r="R412" s="348">
        <v>0</v>
      </c>
      <c r="S412" s="348">
        <v>0</v>
      </c>
      <c r="T412" s="348">
        <v>3</v>
      </c>
      <c r="U412" s="348">
        <v>0</v>
      </c>
      <c r="V412" s="348">
        <v>3</v>
      </c>
      <c r="W412" s="348">
        <f t="shared" si="31"/>
        <v>3</v>
      </c>
      <c r="X412" s="464" t="s">
        <v>496</v>
      </c>
      <c r="Y412" s="373"/>
      <c r="Z412" s="348">
        <v>1962</v>
      </c>
      <c r="AB412" s="107">
        <v>2</v>
      </c>
    </row>
    <row r="413" spans="1:28" s="3" customFormat="1" ht="20.100000000000001" customHeight="1">
      <c r="A413" s="179"/>
      <c r="B413" s="181"/>
      <c r="C413" s="63"/>
      <c r="D413" s="40" t="s">
        <v>286</v>
      </c>
      <c r="E413" s="20"/>
      <c r="F413" s="448"/>
      <c r="G413" s="105"/>
      <c r="H413" s="105"/>
      <c r="I413" s="20"/>
      <c r="J413" s="448"/>
      <c r="K413" s="105"/>
      <c r="L413" s="105"/>
      <c r="M413" s="20"/>
      <c r="N413" s="448"/>
      <c r="O413" s="170"/>
      <c r="P413" s="446"/>
      <c r="Q413" s="348">
        <f t="shared" si="30"/>
        <v>2</v>
      </c>
      <c r="R413" s="348">
        <v>0</v>
      </c>
      <c r="S413" s="348">
        <v>2</v>
      </c>
      <c r="T413" s="348">
        <v>0</v>
      </c>
      <c r="U413" s="348">
        <v>1</v>
      </c>
      <c r="V413" s="348">
        <v>0</v>
      </c>
      <c r="W413" s="348">
        <f t="shared" si="31"/>
        <v>1</v>
      </c>
      <c r="X413" s="464" t="s">
        <v>99</v>
      </c>
      <c r="Y413" s="373"/>
      <c r="Z413" s="348">
        <v>1959</v>
      </c>
      <c r="AB413" s="107">
        <v>3</v>
      </c>
    </row>
    <row r="414" spans="1:28" s="3" customFormat="1" ht="20.100000000000001" customHeight="1">
      <c r="A414" s="179"/>
      <c r="B414" s="181"/>
      <c r="C414" s="63"/>
      <c r="D414" s="40" t="s">
        <v>286</v>
      </c>
      <c r="E414" s="20"/>
      <c r="F414" s="448"/>
      <c r="G414" s="105"/>
      <c r="H414" s="105"/>
      <c r="I414" s="20"/>
      <c r="J414" s="448"/>
      <c r="K414" s="105"/>
      <c r="L414" s="105"/>
      <c r="M414" s="20"/>
      <c r="N414" s="448"/>
      <c r="O414" s="170"/>
      <c r="P414" s="120"/>
      <c r="Q414" s="348">
        <f t="shared" si="30"/>
        <v>2</v>
      </c>
      <c r="R414" s="348">
        <v>0</v>
      </c>
      <c r="S414" s="348">
        <v>0</v>
      </c>
      <c r="T414" s="348">
        <v>2</v>
      </c>
      <c r="U414" s="348">
        <v>0</v>
      </c>
      <c r="V414" s="348">
        <v>2</v>
      </c>
      <c r="W414" s="348">
        <f t="shared" si="31"/>
        <v>2</v>
      </c>
      <c r="X414" s="464" t="s">
        <v>102</v>
      </c>
      <c r="Y414" s="373"/>
      <c r="Z414" s="348">
        <v>1960</v>
      </c>
      <c r="AB414" s="107">
        <v>4</v>
      </c>
    </row>
    <row r="415" spans="1:28" s="3" customFormat="1" ht="20.100000000000001" customHeight="1">
      <c r="A415" s="179"/>
      <c r="B415" s="181"/>
      <c r="C415" s="63"/>
      <c r="D415" s="40" t="s">
        <v>286</v>
      </c>
      <c r="E415" s="20"/>
      <c r="F415" s="448"/>
      <c r="G415" s="105"/>
      <c r="H415" s="105"/>
      <c r="I415" s="20"/>
      <c r="J415" s="448"/>
      <c r="K415" s="105"/>
      <c r="L415" s="105"/>
      <c r="M415" s="20"/>
      <c r="N415" s="448"/>
      <c r="O415" s="170"/>
      <c r="P415" s="446"/>
      <c r="Q415" s="348">
        <f t="shared" si="30"/>
        <v>2</v>
      </c>
      <c r="R415" s="348">
        <v>0</v>
      </c>
      <c r="S415" s="348">
        <v>0</v>
      </c>
      <c r="T415" s="348">
        <v>2</v>
      </c>
      <c r="U415" s="348">
        <v>0</v>
      </c>
      <c r="V415" s="348">
        <v>2</v>
      </c>
      <c r="W415" s="348">
        <f t="shared" si="31"/>
        <v>2</v>
      </c>
      <c r="X415" s="464" t="s">
        <v>94</v>
      </c>
      <c r="Y415" s="373"/>
      <c r="Z415" s="348">
        <v>1963</v>
      </c>
      <c r="AB415" s="107">
        <v>5</v>
      </c>
    </row>
    <row r="416" spans="1:28" s="3" customFormat="1" ht="20.100000000000001" customHeight="1">
      <c r="A416" s="179"/>
      <c r="B416" s="181"/>
      <c r="C416" s="63"/>
      <c r="D416" s="40" t="s">
        <v>286</v>
      </c>
      <c r="E416" s="20"/>
      <c r="F416" s="448"/>
      <c r="G416" s="105"/>
      <c r="H416" s="105"/>
      <c r="I416" s="20"/>
      <c r="J416" s="448"/>
      <c r="K416" s="105"/>
      <c r="L416" s="105"/>
      <c r="M416" s="20"/>
      <c r="N416" s="448"/>
      <c r="O416" s="170"/>
      <c r="P416" s="120"/>
      <c r="Q416" s="348">
        <f t="shared" si="30"/>
        <v>3</v>
      </c>
      <c r="R416" s="348">
        <v>0</v>
      </c>
      <c r="S416" s="405">
        <v>0</v>
      </c>
      <c r="T416" s="405">
        <v>3</v>
      </c>
      <c r="U416" s="348">
        <v>0</v>
      </c>
      <c r="V416" s="348">
        <v>3</v>
      </c>
      <c r="W416" s="348">
        <f t="shared" si="31"/>
        <v>3</v>
      </c>
      <c r="X416" s="464" t="s">
        <v>97</v>
      </c>
      <c r="Y416" s="373"/>
      <c r="Z416" s="348">
        <v>1966</v>
      </c>
      <c r="AB416" s="107">
        <v>6</v>
      </c>
    </row>
    <row r="417" spans="1:28" s="3" customFormat="1" ht="20.100000000000001" customHeight="1">
      <c r="A417" s="179"/>
      <c r="B417" s="181"/>
      <c r="C417" s="63"/>
      <c r="D417" s="40" t="s">
        <v>286</v>
      </c>
      <c r="E417" s="20"/>
      <c r="F417" s="448"/>
      <c r="G417" s="105"/>
      <c r="H417" s="105"/>
      <c r="I417" s="20"/>
      <c r="J417" s="448"/>
      <c r="K417" s="105"/>
      <c r="L417" s="105"/>
      <c r="M417" s="20"/>
      <c r="N417" s="448"/>
      <c r="O417" s="170"/>
      <c r="P417" s="446"/>
      <c r="Q417" s="348">
        <f t="shared" si="30"/>
        <v>2</v>
      </c>
      <c r="R417" s="348">
        <v>0</v>
      </c>
      <c r="S417" s="348">
        <v>0</v>
      </c>
      <c r="T417" s="348">
        <v>2</v>
      </c>
      <c r="U417" s="348">
        <v>0</v>
      </c>
      <c r="V417" s="348">
        <v>2</v>
      </c>
      <c r="W417" s="348">
        <f t="shared" si="31"/>
        <v>2</v>
      </c>
      <c r="X417" s="464" t="s">
        <v>105</v>
      </c>
      <c r="Y417" s="373"/>
      <c r="Z417" s="348">
        <v>1969</v>
      </c>
      <c r="AB417" s="107">
        <v>7</v>
      </c>
    </row>
    <row r="418" spans="1:28" s="3" customFormat="1" ht="20.100000000000001" customHeight="1">
      <c r="A418" s="179"/>
      <c r="B418" s="181"/>
      <c r="C418" s="63"/>
      <c r="D418" s="40" t="s">
        <v>286</v>
      </c>
      <c r="E418" s="20"/>
      <c r="F418" s="448"/>
      <c r="G418" s="105"/>
      <c r="H418" s="105"/>
      <c r="I418" s="20"/>
      <c r="J418" s="448"/>
      <c r="K418" s="105"/>
      <c r="L418" s="105"/>
      <c r="M418" s="20"/>
      <c r="N418" s="448"/>
      <c r="O418" s="170"/>
      <c r="P418" s="120"/>
      <c r="Q418" s="348">
        <f t="shared" si="30"/>
        <v>4</v>
      </c>
      <c r="R418" s="348">
        <v>0</v>
      </c>
      <c r="S418" s="348">
        <v>4</v>
      </c>
      <c r="T418" s="425">
        <v>0</v>
      </c>
      <c r="U418" s="348">
        <v>1</v>
      </c>
      <c r="V418" s="348">
        <v>0</v>
      </c>
      <c r="W418" s="348">
        <f t="shared" si="31"/>
        <v>1</v>
      </c>
      <c r="X418" s="464" t="s">
        <v>95</v>
      </c>
      <c r="Y418" s="373"/>
      <c r="Z418" s="348">
        <v>1970</v>
      </c>
      <c r="AB418" s="107">
        <v>8</v>
      </c>
    </row>
    <row r="419" spans="1:28" s="3" customFormat="1" ht="20.100000000000001" customHeight="1">
      <c r="A419" s="179"/>
      <c r="B419" s="181"/>
      <c r="C419" s="63"/>
      <c r="D419" s="40" t="s">
        <v>286</v>
      </c>
      <c r="E419" s="20"/>
      <c r="F419" s="448"/>
      <c r="G419" s="105"/>
      <c r="H419" s="105"/>
      <c r="I419" s="20"/>
      <c r="J419" s="448"/>
      <c r="K419" s="105"/>
      <c r="L419" s="105"/>
      <c r="M419" s="20"/>
      <c r="N419" s="448"/>
      <c r="O419" s="170"/>
      <c r="P419" s="446"/>
      <c r="Q419" s="348">
        <f t="shared" si="30"/>
        <v>5</v>
      </c>
      <c r="R419" s="348">
        <v>0</v>
      </c>
      <c r="S419" s="348">
        <v>4</v>
      </c>
      <c r="T419" s="348">
        <v>1</v>
      </c>
      <c r="U419" s="348">
        <v>1</v>
      </c>
      <c r="V419" s="348">
        <v>1</v>
      </c>
      <c r="W419" s="348">
        <f t="shared" si="31"/>
        <v>2</v>
      </c>
      <c r="X419" s="464" t="s">
        <v>96</v>
      </c>
      <c r="Y419" s="373"/>
      <c r="Z419" s="348">
        <v>1972</v>
      </c>
      <c r="AB419" s="107">
        <v>9</v>
      </c>
    </row>
    <row r="420" spans="1:28" s="3" customFormat="1" ht="20.100000000000001" customHeight="1">
      <c r="A420" s="179"/>
      <c r="B420" s="181"/>
      <c r="C420" s="63"/>
      <c r="D420" s="40" t="s">
        <v>286</v>
      </c>
      <c r="E420" s="20"/>
      <c r="F420" s="448"/>
      <c r="G420" s="105"/>
      <c r="H420" s="105"/>
      <c r="I420" s="20"/>
      <c r="J420" s="448"/>
      <c r="K420" s="105"/>
      <c r="L420" s="105"/>
      <c r="M420" s="20"/>
      <c r="N420" s="448"/>
      <c r="O420" s="170"/>
      <c r="P420" s="120"/>
      <c r="Q420" s="348">
        <v>2</v>
      </c>
      <c r="R420" s="348">
        <v>0</v>
      </c>
      <c r="S420" s="348">
        <v>0</v>
      </c>
      <c r="T420" s="348">
        <v>2</v>
      </c>
      <c r="U420" s="348">
        <v>0</v>
      </c>
      <c r="V420" s="348">
        <v>2</v>
      </c>
      <c r="W420" s="348">
        <v>2</v>
      </c>
      <c r="X420" s="464" t="s">
        <v>73</v>
      </c>
      <c r="Y420" s="374"/>
      <c r="Z420" s="405">
        <v>1985</v>
      </c>
      <c r="AB420" s="107">
        <v>10</v>
      </c>
    </row>
    <row r="421" spans="1:28" s="3" customFormat="1" ht="20.100000000000001" customHeight="1">
      <c r="A421" s="179"/>
      <c r="B421" s="181"/>
      <c r="C421" s="63"/>
      <c r="D421" s="40" t="s">
        <v>286</v>
      </c>
      <c r="E421" s="20"/>
      <c r="F421" s="448"/>
      <c r="G421" s="105"/>
      <c r="H421" s="105"/>
      <c r="I421" s="20"/>
      <c r="J421" s="448"/>
      <c r="K421" s="105"/>
      <c r="L421" s="105"/>
      <c r="M421" s="20"/>
      <c r="N421" s="448"/>
      <c r="O421" s="170"/>
      <c r="P421" s="446"/>
      <c r="Q421" s="348">
        <v>2</v>
      </c>
      <c r="R421" s="348">
        <v>0</v>
      </c>
      <c r="S421" s="348">
        <v>0</v>
      </c>
      <c r="T421" s="348">
        <v>2</v>
      </c>
      <c r="U421" s="348">
        <v>0</v>
      </c>
      <c r="V421" s="348">
        <v>2</v>
      </c>
      <c r="W421" s="348">
        <v>2</v>
      </c>
      <c r="X421" s="464" t="s">
        <v>708</v>
      </c>
      <c r="Y421" s="373"/>
      <c r="Z421" s="348">
        <v>9102</v>
      </c>
      <c r="AB421" s="107">
        <v>11</v>
      </c>
    </row>
    <row r="422" spans="1:28" s="3" customFormat="1" ht="20.100000000000001" customHeight="1">
      <c r="A422" s="181"/>
      <c r="B422" s="181"/>
      <c r="C422" s="63"/>
      <c r="D422" s="40" t="s">
        <v>286</v>
      </c>
      <c r="E422" s="20"/>
      <c r="F422" s="448"/>
      <c r="G422" s="105"/>
      <c r="H422" s="105"/>
      <c r="I422" s="20"/>
      <c r="J422" s="448"/>
      <c r="K422" s="105"/>
      <c r="L422" s="105"/>
      <c r="M422" s="20"/>
      <c r="N422" s="448"/>
      <c r="O422" s="170"/>
      <c r="P422" s="120"/>
      <c r="Q422" s="19"/>
      <c r="R422" s="19"/>
      <c r="S422" s="19"/>
      <c r="T422" s="19"/>
      <c r="U422" s="19"/>
      <c r="V422" s="19"/>
      <c r="W422" s="19"/>
      <c r="X422" s="19"/>
      <c r="Y422" s="373"/>
      <c r="Z422" s="348"/>
      <c r="AB422" s="107">
        <v>12</v>
      </c>
    </row>
    <row r="423" spans="1:28" s="3" customFormat="1" ht="20.100000000000001" customHeight="1">
      <c r="A423" s="181"/>
      <c r="B423" s="181"/>
      <c r="C423" s="62"/>
      <c r="D423" s="40" t="s">
        <v>286</v>
      </c>
      <c r="E423" s="20"/>
      <c r="F423" s="448"/>
      <c r="G423" s="105"/>
      <c r="H423" s="105"/>
      <c r="I423" s="20"/>
      <c r="J423" s="448"/>
      <c r="K423" s="105"/>
      <c r="L423" s="105"/>
      <c r="M423" s="20"/>
      <c r="N423" s="448"/>
      <c r="O423" s="170"/>
      <c r="P423" s="446"/>
      <c r="Q423" s="348"/>
      <c r="R423" s="348"/>
      <c r="S423" s="348"/>
      <c r="T423" s="348"/>
      <c r="U423" s="348"/>
      <c r="V423" s="348"/>
      <c r="W423" s="348"/>
      <c r="X423" s="374"/>
      <c r="Y423" s="374"/>
      <c r="Z423" s="405"/>
      <c r="AB423" s="107">
        <v>13</v>
      </c>
    </row>
    <row r="424" spans="1:28" s="3" customFormat="1" ht="20.100000000000001" customHeight="1">
      <c r="A424" s="181"/>
      <c r="B424" s="181"/>
      <c r="C424" s="63"/>
      <c r="D424" s="40" t="s">
        <v>286</v>
      </c>
      <c r="E424" s="20"/>
      <c r="F424" s="448"/>
      <c r="G424" s="105"/>
      <c r="H424" s="105"/>
      <c r="I424" s="20"/>
      <c r="J424" s="448"/>
      <c r="K424" s="105"/>
      <c r="L424" s="105"/>
      <c r="M424" s="20"/>
      <c r="N424" s="448"/>
      <c r="O424" s="170"/>
      <c r="P424" s="120"/>
      <c r="Q424" s="106"/>
      <c r="R424" s="106"/>
      <c r="S424" s="106"/>
      <c r="T424" s="106"/>
      <c r="U424" s="60"/>
      <c r="V424" s="60"/>
      <c r="W424" s="60"/>
      <c r="X424" s="61"/>
      <c r="Y424" s="61"/>
      <c r="Z424" s="60"/>
      <c r="AB424" s="107">
        <v>14</v>
      </c>
    </row>
    <row r="425" spans="1:28" s="3" customFormat="1" ht="20.100000000000001" customHeight="1">
      <c r="A425" s="181"/>
      <c r="B425" s="181"/>
      <c r="C425" s="63"/>
      <c r="D425" s="40"/>
      <c r="E425" s="20"/>
      <c r="F425" s="493"/>
      <c r="G425" s="105"/>
      <c r="H425" s="105"/>
      <c r="I425" s="20"/>
      <c r="J425" s="493"/>
      <c r="K425" s="105"/>
      <c r="L425" s="105"/>
      <c r="M425" s="20"/>
      <c r="N425" s="493"/>
      <c r="O425" s="170"/>
      <c r="P425" s="120"/>
      <c r="Q425" s="106"/>
      <c r="R425" s="106"/>
      <c r="S425" s="106"/>
      <c r="T425" s="106"/>
      <c r="U425" s="60"/>
      <c r="V425" s="60"/>
      <c r="W425" s="60"/>
      <c r="X425" s="61"/>
      <c r="Y425" s="61"/>
      <c r="Z425" s="60"/>
      <c r="AB425" s="107"/>
    </row>
    <row r="426" spans="1:28" s="3" customFormat="1" ht="20.100000000000001" customHeight="1">
      <c r="A426" s="181"/>
      <c r="B426" s="181"/>
      <c r="C426" s="63"/>
      <c r="D426" s="40" t="s">
        <v>286</v>
      </c>
      <c r="E426" s="20"/>
      <c r="F426" s="448"/>
      <c r="G426" s="105"/>
      <c r="H426" s="105"/>
      <c r="I426" s="20"/>
      <c r="J426" s="448"/>
      <c r="K426" s="105"/>
      <c r="L426" s="105"/>
      <c r="M426" s="20"/>
      <c r="N426" s="448"/>
      <c r="O426" s="170"/>
      <c r="P426" s="120"/>
      <c r="Q426" s="106"/>
      <c r="R426" s="106"/>
      <c r="S426" s="106"/>
      <c r="T426" s="106"/>
      <c r="U426" s="60"/>
      <c r="V426" s="60"/>
      <c r="W426" s="60"/>
      <c r="X426" s="61"/>
      <c r="Y426" s="61"/>
      <c r="Z426" s="60"/>
      <c r="AB426" s="107">
        <v>15</v>
      </c>
    </row>
    <row r="427" spans="1:28" s="3" customFormat="1" ht="32.25">
      <c r="A427" s="21"/>
      <c r="B427" s="21"/>
      <c r="C427" s="393"/>
      <c r="D427" s="21"/>
      <c r="E427" s="52"/>
      <c r="F427" s="53"/>
      <c r="G427" s="53"/>
      <c r="H427" s="936"/>
      <c r="I427" s="936"/>
      <c r="J427" s="936"/>
      <c r="K427" s="936"/>
      <c r="L427" s="933" t="s">
        <v>253</v>
      </c>
      <c r="M427" s="933"/>
      <c r="N427" s="933"/>
      <c r="O427" s="228">
        <v>3</v>
      </c>
      <c r="P427" s="112" t="s">
        <v>47</v>
      </c>
      <c r="Q427" s="229"/>
      <c r="R427" s="229"/>
      <c r="S427" s="229"/>
      <c r="T427" s="229"/>
      <c r="U427" s="937" t="s">
        <v>290</v>
      </c>
      <c r="V427" s="937"/>
      <c r="W427" s="937"/>
      <c r="X427" s="937"/>
      <c r="Y427" s="937"/>
      <c r="Z427" s="937"/>
      <c r="AB427" s="104"/>
    </row>
    <row r="428" spans="1:28" s="3" customFormat="1" ht="20.100000000000001" customHeight="1">
      <c r="A428" s="733" t="s">
        <v>451</v>
      </c>
      <c r="B428" s="733"/>
      <c r="C428" s="733" t="s">
        <v>285</v>
      </c>
      <c r="D428" s="733"/>
      <c r="E428" s="913" t="s">
        <v>252</v>
      </c>
      <c r="F428" s="913"/>
      <c r="G428" s="913" t="s">
        <v>251</v>
      </c>
      <c r="H428" s="913"/>
      <c r="I428" s="913" t="s">
        <v>250</v>
      </c>
      <c r="J428" s="913"/>
      <c r="K428" s="913" t="s">
        <v>249</v>
      </c>
      <c r="L428" s="913"/>
      <c r="M428" s="913" t="s">
        <v>248</v>
      </c>
      <c r="N428" s="913"/>
      <c r="O428" s="921" t="s">
        <v>497</v>
      </c>
      <c r="P428" s="921" t="s">
        <v>498</v>
      </c>
      <c r="Q428" s="913" t="s">
        <v>441</v>
      </c>
      <c r="R428" s="913"/>
      <c r="S428" s="913"/>
      <c r="T428" s="913"/>
      <c r="U428" s="913" t="s">
        <v>13</v>
      </c>
      <c r="V428" s="913"/>
      <c r="W428" s="913" t="s">
        <v>13</v>
      </c>
      <c r="X428" s="733" t="s">
        <v>3</v>
      </c>
      <c r="Y428" s="726" t="s">
        <v>706</v>
      </c>
      <c r="Z428" s="904" t="s">
        <v>48</v>
      </c>
    </row>
    <row r="429" spans="1:28" s="3" customFormat="1" ht="20.100000000000001" customHeight="1">
      <c r="A429" s="413" t="s">
        <v>453</v>
      </c>
      <c r="B429" s="413" t="s">
        <v>452</v>
      </c>
      <c r="C429" s="722"/>
      <c r="D429" s="722"/>
      <c r="E429" s="424" t="s">
        <v>289</v>
      </c>
      <c r="F429" s="424" t="s">
        <v>288</v>
      </c>
      <c r="G429" s="424" t="s">
        <v>289</v>
      </c>
      <c r="H429" s="424" t="s">
        <v>288</v>
      </c>
      <c r="I429" s="424" t="s">
        <v>289</v>
      </c>
      <c r="J429" s="424" t="s">
        <v>288</v>
      </c>
      <c r="K429" s="424" t="s">
        <v>289</v>
      </c>
      <c r="L429" s="424" t="s">
        <v>288</v>
      </c>
      <c r="M429" s="424" t="s">
        <v>289</v>
      </c>
      <c r="N429" s="424" t="s">
        <v>288</v>
      </c>
      <c r="O429" s="918"/>
      <c r="P429" s="918"/>
      <c r="Q429" s="424" t="s">
        <v>443</v>
      </c>
      <c r="R429" s="424" t="s">
        <v>442</v>
      </c>
      <c r="S429" s="424" t="s">
        <v>81</v>
      </c>
      <c r="T429" s="424" t="s">
        <v>82</v>
      </c>
      <c r="U429" s="424" t="s">
        <v>81</v>
      </c>
      <c r="V429" s="424" t="s">
        <v>82</v>
      </c>
      <c r="W429" s="922"/>
      <c r="X429" s="722"/>
      <c r="Y429" s="733"/>
      <c r="Z429" s="905"/>
      <c r="AB429" s="389"/>
    </row>
    <row r="430" spans="1:28" s="3" customFormat="1" ht="20.100000000000001" customHeight="1">
      <c r="A430" s="179"/>
      <c r="B430" s="181"/>
      <c r="C430" s="63"/>
      <c r="D430" s="40" t="s">
        <v>286</v>
      </c>
      <c r="E430" s="20"/>
      <c r="F430" s="448"/>
      <c r="G430" s="105"/>
      <c r="H430" s="105"/>
      <c r="I430" s="20"/>
      <c r="J430" s="448"/>
      <c r="K430" s="105"/>
      <c r="L430" s="105"/>
      <c r="M430" s="20"/>
      <c r="N430" s="448"/>
      <c r="O430" s="170"/>
      <c r="P430" s="120"/>
      <c r="Q430" s="348">
        <f t="shared" ref="Q430:Q433" si="32">R430+S430+T430</f>
        <v>3</v>
      </c>
      <c r="R430" s="348">
        <v>0</v>
      </c>
      <c r="S430" s="348">
        <v>1</v>
      </c>
      <c r="T430" s="348">
        <v>2</v>
      </c>
      <c r="U430" s="348">
        <v>1</v>
      </c>
      <c r="V430" s="348">
        <v>2</v>
      </c>
      <c r="W430" s="348">
        <v>3</v>
      </c>
      <c r="X430" s="464" t="s">
        <v>100</v>
      </c>
      <c r="Y430" s="373"/>
      <c r="Z430" s="348">
        <v>1980</v>
      </c>
      <c r="AB430" s="107">
        <v>1</v>
      </c>
    </row>
    <row r="431" spans="1:28" s="3" customFormat="1" ht="20.100000000000001" customHeight="1">
      <c r="A431" s="179"/>
      <c r="B431" s="181"/>
      <c r="C431" s="63"/>
      <c r="D431" s="40" t="s">
        <v>286</v>
      </c>
      <c r="E431" s="20"/>
      <c r="F431" s="448"/>
      <c r="G431" s="105"/>
      <c r="H431" s="105"/>
      <c r="I431" s="20"/>
      <c r="J431" s="448"/>
      <c r="K431" s="105"/>
      <c r="L431" s="105"/>
      <c r="M431" s="20"/>
      <c r="N431" s="448"/>
      <c r="O431" s="170"/>
      <c r="P431" s="120"/>
      <c r="Q431" s="348">
        <f t="shared" si="32"/>
        <v>3</v>
      </c>
      <c r="R431" s="348">
        <v>0</v>
      </c>
      <c r="S431" s="348">
        <v>0</v>
      </c>
      <c r="T431" s="348">
        <v>3</v>
      </c>
      <c r="U431" s="348">
        <v>0</v>
      </c>
      <c r="V431" s="348">
        <v>3</v>
      </c>
      <c r="W431" s="348">
        <f t="shared" ref="W431:W433" si="33">V431+U431</f>
        <v>3</v>
      </c>
      <c r="X431" s="464" t="s">
        <v>69</v>
      </c>
      <c r="Y431" s="373"/>
      <c r="Z431" s="348">
        <v>9118</v>
      </c>
      <c r="AB431" s="107">
        <v>2</v>
      </c>
    </row>
    <row r="432" spans="1:28" s="3" customFormat="1" ht="20.100000000000001" customHeight="1">
      <c r="A432" s="179"/>
      <c r="B432" s="181"/>
      <c r="C432" s="63"/>
      <c r="D432" s="40" t="s">
        <v>286</v>
      </c>
      <c r="E432" s="20"/>
      <c r="F432" s="448"/>
      <c r="G432" s="105"/>
      <c r="H432" s="105"/>
      <c r="I432" s="20"/>
      <c r="J432" s="448"/>
      <c r="K432" s="105"/>
      <c r="L432" s="105"/>
      <c r="M432" s="20"/>
      <c r="N432" s="448"/>
      <c r="O432" s="170"/>
      <c r="P432" s="120"/>
      <c r="Q432" s="348">
        <f>R432+S432+T432</f>
        <v>3</v>
      </c>
      <c r="R432" s="348">
        <v>0</v>
      </c>
      <c r="S432" s="348">
        <v>3</v>
      </c>
      <c r="T432" s="348">
        <v>0</v>
      </c>
      <c r="U432" s="348">
        <v>1</v>
      </c>
      <c r="V432" s="348">
        <v>0</v>
      </c>
      <c r="W432" s="348">
        <v>1</v>
      </c>
      <c r="X432" s="464" t="s">
        <v>704</v>
      </c>
      <c r="Y432" s="373"/>
      <c r="Z432" s="348">
        <v>1988</v>
      </c>
      <c r="AB432" s="107">
        <v>3</v>
      </c>
    </row>
    <row r="433" spans="1:28" s="3" customFormat="1" ht="20.100000000000001" customHeight="1">
      <c r="A433" s="179"/>
      <c r="B433" s="181"/>
      <c r="C433" s="63"/>
      <c r="D433" s="40" t="s">
        <v>286</v>
      </c>
      <c r="E433" s="20"/>
      <c r="F433" s="448"/>
      <c r="G433" s="105"/>
      <c r="H433" s="105"/>
      <c r="I433" s="20"/>
      <c r="J433" s="448"/>
      <c r="K433" s="105"/>
      <c r="L433" s="105"/>
      <c r="M433" s="20"/>
      <c r="N433" s="448"/>
      <c r="O433" s="170"/>
      <c r="P433" s="120"/>
      <c r="Q433" s="348">
        <f t="shared" si="32"/>
        <v>2</v>
      </c>
      <c r="R433" s="348">
        <v>0</v>
      </c>
      <c r="S433" s="348">
        <v>2</v>
      </c>
      <c r="T433" s="348">
        <v>0</v>
      </c>
      <c r="U433" s="348">
        <v>1</v>
      </c>
      <c r="V433" s="348">
        <v>0</v>
      </c>
      <c r="W433" s="348">
        <f t="shared" si="33"/>
        <v>1</v>
      </c>
      <c r="X433" s="464" t="s">
        <v>108</v>
      </c>
      <c r="Y433" s="373"/>
      <c r="Z433" s="348">
        <v>1961</v>
      </c>
      <c r="AB433" s="107">
        <v>4</v>
      </c>
    </row>
    <row r="434" spans="1:28" s="3" customFormat="1" ht="20.100000000000001" customHeight="1">
      <c r="A434" s="179"/>
      <c r="B434" s="181"/>
      <c r="C434" s="63"/>
      <c r="D434" s="40" t="s">
        <v>286</v>
      </c>
      <c r="E434" s="20"/>
      <c r="F434" s="448"/>
      <c r="G434" s="105"/>
      <c r="H434" s="105"/>
      <c r="I434" s="20"/>
      <c r="J434" s="448"/>
      <c r="K434" s="105"/>
      <c r="L434" s="105"/>
      <c r="M434" s="20"/>
      <c r="N434" s="448"/>
      <c r="O434" s="170"/>
      <c r="P434" s="120"/>
      <c r="Q434" s="348">
        <f t="shared" ref="Q434:Q439" si="34">R434+S434+T434</f>
        <v>3</v>
      </c>
      <c r="R434" s="348">
        <v>0</v>
      </c>
      <c r="S434" s="348">
        <v>0</v>
      </c>
      <c r="T434" s="348">
        <v>3</v>
      </c>
      <c r="U434" s="348">
        <v>0</v>
      </c>
      <c r="V434" s="348">
        <v>3</v>
      </c>
      <c r="W434" s="348">
        <f t="shared" ref="W434:W438" si="35">V434+U434</f>
        <v>3</v>
      </c>
      <c r="X434" s="464" t="s">
        <v>103</v>
      </c>
      <c r="Y434" s="373"/>
      <c r="Z434" s="348">
        <v>1964</v>
      </c>
      <c r="AB434" s="107">
        <v>5</v>
      </c>
    </row>
    <row r="435" spans="1:28" s="3" customFormat="1" ht="20.100000000000001" customHeight="1">
      <c r="A435" s="181"/>
      <c r="B435" s="181"/>
      <c r="C435" s="63"/>
      <c r="D435" s="40" t="s">
        <v>286</v>
      </c>
      <c r="E435" s="20"/>
      <c r="F435" s="448"/>
      <c r="G435" s="105"/>
      <c r="H435" s="105"/>
      <c r="I435" s="20"/>
      <c r="J435" s="448"/>
      <c r="K435" s="105"/>
      <c r="L435" s="105"/>
      <c r="M435" s="20"/>
      <c r="N435" s="448"/>
      <c r="O435" s="170"/>
      <c r="P435" s="120"/>
      <c r="Q435" s="348">
        <f t="shared" si="34"/>
        <v>5</v>
      </c>
      <c r="R435" s="348">
        <v>0</v>
      </c>
      <c r="S435" s="348">
        <v>4</v>
      </c>
      <c r="T435" s="348">
        <v>1</v>
      </c>
      <c r="U435" s="348">
        <v>1</v>
      </c>
      <c r="V435" s="348">
        <v>1</v>
      </c>
      <c r="W435" s="348">
        <f t="shared" si="35"/>
        <v>2</v>
      </c>
      <c r="X435" s="464" t="s">
        <v>104</v>
      </c>
      <c r="Y435" s="373"/>
      <c r="Z435" s="348">
        <v>1967</v>
      </c>
      <c r="AB435" s="107">
        <v>6</v>
      </c>
    </row>
    <row r="436" spans="1:28" s="3" customFormat="1" ht="20.100000000000001" customHeight="1">
      <c r="A436" s="179"/>
      <c r="B436" s="181"/>
      <c r="C436" s="63"/>
      <c r="D436" s="40" t="s">
        <v>286</v>
      </c>
      <c r="E436" s="20"/>
      <c r="F436" s="448"/>
      <c r="G436" s="105"/>
      <c r="H436" s="105"/>
      <c r="I436" s="20"/>
      <c r="J436" s="448"/>
      <c r="K436" s="105"/>
      <c r="L436" s="105"/>
      <c r="M436" s="20"/>
      <c r="N436" s="448"/>
      <c r="O436" s="170"/>
      <c r="P436" s="120"/>
      <c r="Q436" s="348">
        <f t="shared" si="34"/>
        <v>2</v>
      </c>
      <c r="R436" s="348">
        <v>0</v>
      </c>
      <c r="S436" s="348">
        <v>0</v>
      </c>
      <c r="T436" s="348">
        <v>2</v>
      </c>
      <c r="U436" s="348">
        <v>0</v>
      </c>
      <c r="V436" s="348">
        <v>2</v>
      </c>
      <c r="W436" s="348">
        <f t="shared" si="35"/>
        <v>2</v>
      </c>
      <c r="X436" s="464" t="s">
        <v>107</v>
      </c>
      <c r="Y436" s="373"/>
      <c r="Z436" s="348">
        <v>1973</v>
      </c>
      <c r="AB436" s="107">
        <v>7</v>
      </c>
    </row>
    <row r="437" spans="1:28" s="3" customFormat="1" ht="20.100000000000001" customHeight="1">
      <c r="A437" s="179"/>
      <c r="B437" s="181"/>
      <c r="C437" s="63"/>
      <c r="D437" s="40" t="s">
        <v>286</v>
      </c>
      <c r="E437" s="20"/>
      <c r="F437" s="448"/>
      <c r="G437" s="105"/>
      <c r="H437" s="105"/>
      <c r="I437" s="20"/>
      <c r="J437" s="448"/>
      <c r="K437" s="105"/>
      <c r="L437" s="105"/>
      <c r="M437" s="20"/>
      <c r="N437" s="448"/>
      <c r="O437" s="170"/>
      <c r="P437" s="120"/>
      <c r="Q437" s="348">
        <f t="shared" si="34"/>
        <v>1</v>
      </c>
      <c r="R437" s="348">
        <v>0</v>
      </c>
      <c r="S437" s="425">
        <v>0</v>
      </c>
      <c r="T437" s="425">
        <v>1</v>
      </c>
      <c r="U437" s="348">
        <v>0</v>
      </c>
      <c r="V437" s="348">
        <v>1</v>
      </c>
      <c r="W437" s="348">
        <f t="shared" si="35"/>
        <v>1</v>
      </c>
      <c r="X437" s="464" t="s">
        <v>98</v>
      </c>
      <c r="Y437" s="373"/>
      <c r="Z437" s="348">
        <v>1979</v>
      </c>
      <c r="AB437" s="107">
        <v>8</v>
      </c>
    </row>
    <row r="438" spans="1:28" s="3" customFormat="1" ht="20.100000000000001" customHeight="1">
      <c r="A438" s="179"/>
      <c r="B438" s="181"/>
      <c r="C438" s="63"/>
      <c r="D438" s="40" t="s">
        <v>286</v>
      </c>
      <c r="E438" s="20"/>
      <c r="F438" s="448"/>
      <c r="G438" s="105"/>
      <c r="H438" s="105"/>
      <c r="I438" s="20"/>
      <c r="J438" s="448"/>
      <c r="K438" s="105"/>
      <c r="L438" s="105"/>
      <c r="M438" s="20"/>
      <c r="N438" s="448"/>
      <c r="O438" s="170"/>
      <c r="P438" s="120"/>
      <c r="Q438" s="348">
        <f t="shared" si="34"/>
        <v>3</v>
      </c>
      <c r="R438" s="348">
        <v>0</v>
      </c>
      <c r="S438" s="348">
        <v>3</v>
      </c>
      <c r="T438" s="348">
        <v>0</v>
      </c>
      <c r="U438" s="348">
        <v>1</v>
      </c>
      <c r="V438" s="348">
        <v>0</v>
      </c>
      <c r="W438" s="348">
        <f t="shared" si="35"/>
        <v>1</v>
      </c>
      <c r="X438" s="464" t="s">
        <v>106</v>
      </c>
      <c r="Y438" s="373"/>
      <c r="Z438" s="348">
        <v>1987</v>
      </c>
      <c r="AB438" s="107">
        <v>9</v>
      </c>
    </row>
    <row r="439" spans="1:28" s="3" customFormat="1" ht="20.100000000000001" customHeight="1">
      <c r="A439" s="179"/>
      <c r="B439" s="181"/>
      <c r="C439" s="63"/>
      <c r="D439" s="40" t="s">
        <v>286</v>
      </c>
      <c r="E439" s="20"/>
      <c r="F439" s="448"/>
      <c r="G439" s="105"/>
      <c r="H439" s="105"/>
      <c r="I439" s="20"/>
      <c r="J439" s="448"/>
      <c r="K439" s="105"/>
      <c r="L439" s="105"/>
      <c r="M439" s="20"/>
      <c r="N439" s="448"/>
      <c r="O439" s="170"/>
      <c r="P439" s="120"/>
      <c r="Q439" s="348">
        <f t="shared" si="34"/>
        <v>3</v>
      </c>
      <c r="R439" s="348">
        <v>0</v>
      </c>
      <c r="S439" s="425">
        <v>1</v>
      </c>
      <c r="T439" s="425">
        <v>2</v>
      </c>
      <c r="U439" s="348">
        <v>1</v>
      </c>
      <c r="V439" s="348">
        <v>2</v>
      </c>
      <c r="W439" s="348">
        <v>3</v>
      </c>
      <c r="X439" s="464" t="s">
        <v>109</v>
      </c>
      <c r="Y439" s="374"/>
      <c r="Z439" s="405">
        <v>9126</v>
      </c>
      <c r="AB439" s="107">
        <v>10</v>
      </c>
    </row>
    <row r="440" spans="1:28" s="3" customFormat="1" ht="20.100000000000001" customHeight="1">
      <c r="A440" s="179"/>
      <c r="B440" s="181"/>
      <c r="C440" s="63"/>
      <c r="D440" s="40" t="s">
        <v>286</v>
      </c>
      <c r="E440" s="20"/>
      <c r="F440" s="448"/>
      <c r="G440" s="105"/>
      <c r="H440" s="105"/>
      <c r="I440" s="20"/>
      <c r="J440" s="448"/>
      <c r="K440" s="105"/>
      <c r="L440" s="105"/>
      <c r="M440" s="20"/>
      <c r="N440" s="448"/>
      <c r="O440" s="170"/>
      <c r="P440" s="120"/>
      <c r="Q440" s="348"/>
      <c r="R440" s="348"/>
      <c r="S440" s="348"/>
      <c r="T440" s="348"/>
      <c r="U440" s="348"/>
      <c r="V440" s="348"/>
      <c r="W440" s="348"/>
      <c r="X440" s="373"/>
      <c r="Y440" s="373"/>
      <c r="Z440" s="348"/>
      <c r="AB440" s="107">
        <v>11</v>
      </c>
    </row>
    <row r="441" spans="1:28" s="3" customFormat="1" ht="20.100000000000001" customHeight="1">
      <c r="A441" s="179"/>
      <c r="B441" s="181"/>
      <c r="C441" s="63"/>
      <c r="D441" s="439" t="s">
        <v>286</v>
      </c>
      <c r="E441" s="20"/>
      <c r="F441" s="448"/>
      <c r="G441" s="105"/>
      <c r="H441" s="105"/>
      <c r="I441" s="20"/>
      <c r="J441" s="448"/>
      <c r="K441" s="105"/>
      <c r="L441" s="105"/>
      <c r="M441" s="20"/>
      <c r="N441" s="448"/>
      <c r="O441" s="173"/>
      <c r="P441" s="120"/>
      <c r="Q441" s="390"/>
      <c r="R441" s="390"/>
      <c r="S441" s="390"/>
      <c r="T441" s="390"/>
      <c r="U441" s="390"/>
      <c r="V441" s="390"/>
      <c r="W441" s="390"/>
      <c r="X441" s="391"/>
      <c r="Y441" s="391"/>
      <c r="Z441" s="392"/>
      <c r="AB441" s="107">
        <v>12</v>
      </c>
    </row>
    <row r="442" spans="1:28" s="3" customFormat="1" ht="20.100000000000001" customHeight="1">
      <c r="A442" s="438"/>
      <c r="B442" s="434"/>
      <c r="C442" s="231"/>
      <c r="D442" s="439" t="s">
        <v>286</v>
      </c>
      <c r="E442" s="443"/>
      <c r="F442" s="33"/>
      <c r="G442" s="238"/>
      <c r="H442" s="238"/>
      <c r="I442" s="443"/>
      <c r="J442" s="33"/>
      <c r="K442" s="238"/>
      <c r="L442" s="238"/>
      <c r="M442" s="443"/>
      <c r="N442" s="33"/>
      <c r="O442" s="173"/>
      <c r="P442" s="120"/>
      <c r="Q442" s="390"/>
      <c r="R442" s="390"/>
      <c r="S442" s="390"/>
      <c r="T442" s="390"/>
      <c r="U442" s="390"/>
      <c r="V442" s="390"/>
      <c r="W442" s="390"/>
      <c r="X442" s="391"/>
      <c r="Y442" s="391"/>
      <c r="Z442" s="392"/>
      <c r="AB442" s="107"/>
    </row>
    <row r="443" spans="1:28" s="3" customFormat="1" ht="20.100000000000001" customHeight="1">
      <c r="A443" s="438"/>
      <c r="B443" s="434"/>
      <c r="C443" s="231"/>
      <c r="D443" s="439" t="s">
        <v>286</v>
      </c>
      <c r="E443" s="443"/>
      <c r="F443" s="33"/>
      <c r="G443" s="238"/>
      <c r="H443" s="238"/>
      <c r="I443" s="443"/>
      <c r="J443" s="33"/>
      <c r="K443" s="238"/>
      <c r="L443" s="238"/>
      <c r="M443" s="443"/>
      <c r="N443" s="33"/>
      <c r="O443" s="173"/>
      <c r="P443" s="120"/>
      <c r="Q443" s="348"/>
      <c r="R443" s="348"/>
      <c r="S443" s="348"/>
      <c r="T443" s="348"/>
      <c r="U443" s="348"/>
      <c r="V443" s="348"/>
      <c r="W443" s="348"/>
      <c r="X443" s="373"/>
      <c r="Y443" s="373"/>
      <c r="Z443" s="348"/>
      <c r="AB443" s="107">
        <v>13</v>
      </c>
    </row>
    <row r="444" spans="1:28" s="3" customFormat="1" ht="20.100000000000001" customHeight="1">
      <c r="A444" s="434"/>
      <c r="B444" s="434"/>
      <c r="C444" s="231"/>
      <c r="D444" s="439" t="s">
        <v>286</v>
      </c>
      <c r="E444" s="443"/>
      <c r="F444" s="33"/>
      <c r="G444" s="238"/>
      <c r="H444" s="238"/>
      <c r="I444" s="443"/>
      <c r="J444" s="33"/>
      <c r="K444" s="238"/>
      <c r="L444" s="238"/>
      <c r="M444" s="443"/>
      <c r="N444" s="33"/>
      <c r="O444" s="173"/>
      <c r="P444" s="120"/>
      <c r="Q444" s="348"/>
      <c r="R444" s="348"/>
      <c r="S444" s="348"/>
      <c r="T444" s="348"/>
      <c r="U444" s="348"/>
      <c r="V444" s="348"/>
      <c r="W444" s="348"/>
      <c r="X444" s="373"/>
      <c r="Y444" s="373"/>
      <c r="Z444" s="348"/>
      <c r="AB444" s="107">
        <v>14</v>
      </c>
    </row>
    <row r="445" spans="1:28" s="3" customFormat="1" ht="20.100000000000001" customHeight="1">
      <c r="A445" s="494"/>
      <c r="B445" s="494"/>
      <c r="C445" s="231"/>
      <c r="D445" s="495"/>
      <c r="E445" s="402"/>
      <c r="F445" s="33"/>
      <c r="G445" s="465"/>
      <c r="H445" s="465"/>
      <c r="I445" s="402"/>
      <c r="J445" s="33"/>
      <c r="K445" s="465"/>
      <c r="L445" s="465"/>
      <c r="M445" s="402"/>
      <c r="N445" s="33"/>
      <c r="O445" s="173"/>
      <c r="P445" s="120"/>
      <c r="Q445" s="348"/>
      <c r="R445" s="348"/>
      <c r="S445" s="348"/>
      <c r="T445" s="348"/>
      <c r="U445" s="348"/>
      <c r="V445" s="348"/>
      <c r="W445" s="348"/>
      <c r="X445" s="373"/>
      <c r="Y445" s="373"/>
      <c r="Z445" s="348"/>
      <c r="AB445" s="389"/>
    </row>
    <row r="446" spans="1:28" s="3" customFormat="1" ht="19.5" customHeight="1">
      <c r="A446" s="920"/>
      <c r="B446" s="920"/>
      <c r="C446" s="920"/>
      <c r="D446" s="920"/>
      <c r="E446" s="920"/>
      <c r="F446" s="920"/>
      <c r="G446" s="920"/>
      <c r="H446" s="920"/>
      <c r="I446" s="920"/>
      <c r="J446" s="920"/>
      <c r="K446" s="920"/>
      <c r="L446" s="920"/>
      <c r="M446" s="920"/>
      <c r="N446" s="920"/>
      <c r="O446" s="920"/>
      <c r="P446" s="920"/>
      <c r="Q446" s="920"/>
      <c r="R446" s="920"/>
      <c r="S446" s="920"/>
      <c r="T446" s="920"/>
      <c r="U446" s="920"/>
      <c r="V446" s="920"/>
      <c r="W446" s="920"/>
      <c r="X446" s="920"/>
      <c r="Y446" s="920"/>
      <c r="Z446" s="920"/>
      <c r="AB446" s="104"/>
    </row>
    <row r="447" spans="1:28" s="3" customFormat="1" ht="32.25">
      <c r="A447" s="21"/>
      <c r="B447" s="21"/>
      <c r="C447" s="393"/>
      <c r="D447" s="21"/>
      <c r="E447" s="52"/>
      <c r="F447" s="53"/>
      <c r="G447" s="53"/>
      <c r="H447" s="936"/>
      <c r="I447" s="936"/>
      <c r="J447" s="936"/>
      <c r="K447" s="936"/>
      <c r="L447" s="933" t="s">
        <v>253</v>
      </c>
      <c r="M447" s="933"/>
      <c r="N447" s="933"/>
      <c r="O447" s="228">
        <v>4</v>
      </c>
      <c r="P447" s="112" t="s">
        <v>47</v>
      </c>
      <c r="Q447" s="229"/>
      <c r="R447" s="229"/>
      <c r="S447" s="229"/>
      <c r="T447" s="229"/>
      <c r="U447" s="937" t="s">
        <v>290</v>
      </c>
      <c r="V447" s="937"/>
      <c r="W447" s="937"/>
      <c r="X447" s="937"/>
      <c r="Y447" s="937"/>
      <c r="Z447" s="937"/>
      <c r="AB447" s="104"/>
    </row>
    <row r="448" spans="1:28" s="3" customFormat="1" ht="20.100000000000001" customHeight="1">
      <c r="A448" s="733" t="s">
        <v>451</v>
      </c>
      <c r="B448" s="733"/>
      <c r="C448" s="733" t="s">
        <v>285</v>
      </c>
      <c r="D448" s="733"/>
      <c r="E448" s="913" t="s">
        <v>252</v>
      </c>
      <c r="F448" s="913"/>
      <c r="G448" s="913" t="s">
        <v>251</v>
      </c>
      <c r="H448" s="913"/>
      <c r="I448" s="913" t="s">
        <v>250</v>
      </c>
      <c r="J448" s="913"/>
      <c r="K448" s="913" t="s">
        <v>249</v>
      </c>
      <c r="L448" s="913"/>
      <c r="M448" s="913" t="s">
        <v>248</v>
      </c>
      <c r="N448" s="913"/>
      <c r="O448" s="921" t="s">
        <v>497</v>
      </c>
      <c r="P448" s="921" t="s">
        <v>498</v>
      </c>
      <c r="Q448" s="913" t="s">
        <v>441</v>
      </c>
      <c r="R448" s="913"/>
      <c r="S448" s="913"/>
      <c r="T448" s="913"/>
      <c r="U448" s="913" t="s">
        <v>13</v>
      </c>
      <c r="V448" s="913"/>
      <c r="W448" s="913" t="s">
        <v>13</v>
      </c>
      <c r="X448" s="733" t="s">
        <v>3</v>
      </c>
      <c r="Y448" s="726" t="s">
        <v>706</v>
      </c>
      <c r="Z448" s="904" t="s">
        <v>48</v>
      </c>
    </row>
    <row r="449" spans="1:28" s="3" customFormat="1" ht="20.100000000000001" customHeight="1">
      <c r="A449" s="413" t="s">
        <v>453</v>
      </c>
      <c r="B449" s="413" t="s">
        <v>452</v>
      </c>
      <c r="C449" s="722"/>
      <c r="D449" s="722"/>
      <c r="E449" s="424" t="s">
        <v>289</v>
      </c>
      <c r="F449" s="424" t="s">
        <v>288</v>
      </c>
      <c r="G449" s="424" t="s">
        <v>289</v>
      </c>
      <c r="H449" s="424" t="s">
        <v>288</v>
      </c>
      <c r="I449" s="424" t="s">
        <v>289</v>
      </c>
      <c r="J449" s="424" t="s">
        <v>288</v>
      </c>
      <c r="K449" s="424" t="s">
        <v>289</v>
      </c>
      <c r="L449" s="424" t="s">
        <v>288</v>
      </c>
      <c r="M449" s="424" t="s">
        <v>289</v>
      </c>
      <c r="N449" s="424" t="s">
        <v>288</v>
      </c>
      <c r="O449" s="918"/>
      <c r="P449" s="918"/>
      <c r="Q449" s="424" t="s">
        <v>443</v>
      </c>
      <c r="R449" s="424" t="s">
        <v>442</v>
      </c>
      <c r="S449" s="424" t="s">
        <v>81</v>
      </c>
      <c r="T449" s="424" t="s">
        <v>82</v>
      </c>
      <c r="U449" s="424" t="s">
        <v>81</v>
      </c>
      <c r="V449" s="424" t="s">
        <v>82</v>
      </c>
      <c r="W449" s="922"/>
      <c r="X449" s="722"/>
      <c r="Y449" s="733"/>
      <c r="Z449" s="905"/>
      <c r="AB449" s="389"/>
    </row>
    <row r="450" spans="1:28" s="3" customFormat="1" ht="20.100000000000001" customHeight="1">
      <c r="A450" s="181"/>
      <c r="B450" s="181"/>
      <c r="C450" s="63"/>
      <c r="D450" s="40" t="s">
        <v>286</v>
      </c>
      <c r="E450" s="20"/>
      <c r="F450" s="448"/>
      <c r="G450" s="105"/>
      <c r="H450" s="105"/>
      <c r="I450" s="20"/>
      <c r="J450" s="448"/>
      <c r="K450" s="105"/>
      <c r="L450" s="105"/>
      <c r="M450" s="20"/>
      <c r="N450" s="448"/>
      <c r="O450" s="170"/>
      <c r="P450" s="120"/>
      <c r="Q450" s="348"/>
      <c r="R450" s="348"/>
      <c r="S450" s="348"/>
      <c r="T450" s="348"/>
      <c r="U450" s="348"/>
      <c r="V450" s="348"/>
      <c r="W450" s="348">
        <v>2</v>
      </c>
      <c r="X450" s="464" t="s">
        <v>42</v>
      </c>
      <c r="Y450" s="373"/>
      <c r="Z450" s="348">
        <v>1984</v>
      </c>
      <c r="AB450" s="107">
        <v>1</v>
      </c>
    </row>
    <row r="451" spans="1:28" s="3" customFormat="1" ht="20.100000000000001" customHeight="1">
      <c r="A451" s="179"/>
      <c r="B451" s="181"/>
      <c r="C451" s="63"/>
      <c r="D451" s="40" t="s">
        <v>286</v>
      </c>
      <c r="E451" s="20"/>
      <c r="F451" s="448"/>
      <c r="G451" s="105"/>
      <c r="H451" s="105"/>
      <c r="I451" s="20"/>
      <c r="J451" s="448"/>
      <c r="K451" s="105"/>
      <c r="L451" s="105"/>
      <c r="M451" s="20"/>
      <c r="N451" s="448"/>
      <c r="O451" s="170"/>
      <c r="P451" s="120"/>
      <c r="Q451" s="348">
        <f t="shared" ref="Q451:Q458" si="36">R451+S451+T451</f>
        <v>2</v>
      </c>
      <c r="R451" s="348">
        <v>0</v>
      </c>
      <c r="S451" s="348">
        <v>0</v>
      </c>
      <c r="T451" s="348">
        <v>2</v>
      </c>
      <c r="U451" s="348">
        <v>0</v>
      </c>
      <c r="V451" s="348">
        <v>2</v>
      </c>
      <c r="W451" s="348">
        <v>2</v>
      </c>
      <c r="X451" s="464" t="s">
        <v>76</v>
      </c>
      <c r="Y451" s="373"/>
      <c r="Z451" s="348">
        <v>9128</v>
      </c>
      <c r="AB451" s="107">
        <v>2</v>
      </c>
    </row>
    <row r="452" spans="1:28" s="3" customFormat="1" ht="20.100000000000001" customHeight="1">
      <c r="A452" s="179"/>
      <c r="B452" s="181"/>
      <c r="C452" s="63"/>
      <c r="D452" s="40" t="s">
        <v>286</v>
      </c>
      <c r="E452" s="20"/>
      <c r="F452" s="448"/>
      <c r="G452" s="105"/>
      <c r="H452" s="105"/>
      <c r="I452" s="20"/>
      <c r="J452" s="448"/>
      <c r="K452" s="105"/>
      <c r="L452" s="105"/>
      <c r="M452" s="20"/>
      <c r="N452" s="448"/>
      <c r="O452" s="170"/>
      <c r="P452" s="120"/>
      <c r="Q452" s="348">
        <f t="shared" si="36"/>
        <v>2</v>
      </c>
      <c r="R452" s="348">
        <v>0</v>
      </c>
      <c r="S452" s="348">
        <v>0</v>
      </c>
      <c r="T452" s="348">
        <v>2</v>
      </c>
      <c r="U452" s="348">
        <v>0</v>
      </c>
      <c r="V452" s="348">
        <v>2</v>
      </c>
      <c r="W452" s="348">
        <v>2</v>
      </c>
      <c r="X452" s="464" t="s">
        <v>110</v>
      </c>
      <c r="Y452" s="373"/>
      <c r="Z452" s="348">
        <v>1974</v>
      </c>
      <c r="AB452" s="107">
        <v>3</v>
      </c>
    </row>
    <row r="453" spans="1:28" s="3" customFormat="1" ht="20.100000000000001" customHeight="1">
      <c r="A453" s="179"/>
      <c r="B453" s="181"/>
      <c r="C453" s="63"/>
      <c r="D453" s="40" t="s">
        <v>286</v>
      </c>
      <c r="E453" s="20"/>
      <c r="F453" s="448"/>
      <c r="G453" s="105"/>
      <c r="H453" s="105"/>
      <c r="I453" s="20"/>
      <c r="J453" s="448"/>
      <c r="K453" s="105"/>
      <c r="L453" s="105"/>
      <c r="M453" s="20"/>
      <c r="N453" s="448"/>
      <c r="O453" s="170"/>
      <c r="P453" s="120"/>
      <c r="Q453" s="348">
        <f t="shared" si="36"/>
        <v>2</v>
      </c>
      <c r="R453" s="348">
        <v>0</v>
      </c>
      <c r="S453" s="348">
        <v>0</v>
      </c>
      <c r="T453" s="348">
        <v>2</v>
      </c>
      <c r="U453" s="348">
        <v>0</v>
      </c>
      <c r="V453" s="348">
        <v>2</v>
      </c>
      <c r="W453" s="348">
        <v>2</v>
      </c>
      <c r="X453" s="464" t="s">
        <v>111</v>
      </c>
      <c r="Y453" s="373"/>
      <c r="Z453" s="348">
        <v>1975</v>
      </c>
      <c r="AB453" s="107">
        <v>4</v>
      </c>
    </row>
    <row r="454" spans="1:28" s="3" customFormat="1" ht="20.100000000000001" customHeight="1">
      <c r="A454" s="179"/>
      <c r="B454" s="181"/>
      <c r="C454" s="63"/>
      <c r="D454" s="40" t="s">
        <v>286</v>
      </c>
      <c r="E454" s="20"/>
      <c r="F454" s="448"/>
      <c r="G454" s="105"/>
      <c r="H454" s="105"/>
      <c r="I454" s="20"/>
      <c r="J454" s="448"/>
      <c r="K454" s="105"/>
      <c r="L454" s="105"/>
      <c r="M454" s="20"/>
      <c r="N454" s="448"/>
      <c r="O454" s="170"/>
      <c r="P454" s="120"/>
      <c r="Q454" s="348">
        <f t="shared" si="36"/>
        <v>4</v>
      </c>
      <c r="R454" s="348">
        <v>0</v>
      </c>
      <c r="S454" s="348">
        <v>3</v>
      </c>
      <c r="T454" s="348">
        <v>1</v>
      </c>
      <c r="U454" s="348">
        <v>1</v>
      </c>
      <c r="V454" s="348">
        <v>1</v>
      </c>
      <c r="W454" s="348">
        <v>2</v>
      </c>
      <c r="X454" s="464" t="s">
        <v>114</v>
      </c>
      <c r="Y454" s="373"/>
      <c r="Z454" s="348">
        <v>1977</v>
      </c>
      <c r="AB454" s="107">
        <v>5</v>
      </c>
    </row>
    <row r="455" spans="1:28" s="3" customFormat="1" ht="20.100000000000001" customHeight="1">
      <c r="A455" s="179"/>
      <c r="B455" s="181"/>
      <c r="C455" s="63"/>
      <c r="D455" s="40" t="s">
        <v>286</v>
      </c>
      <c r="E455" s="20"/>
      <c r="F455" s="448"/>
      <c r="G455" s="105"/>
      <c r="H455" s="105"/>
      <c r="I455" s="20"/>
      <c r="J455" s="448"/>
      <c r="K455" s="105"/>
      <c r="L455" s="105"/>
      <c r="M455" s="20"/>
      <c r="N455" s="448"/>
      <c r="O455" s="170"/>
      <c r="P455" s="120"/>
      <c r="Q455" s="348">
        <f t="shared" si="36"/>
        <v>2</v>
      </c>
      <c r="R455" s="348">
        <v>0</v>
      </c>
      <c r="S455" s="348">
        <v>0</v>
      </c>
      <c r="T455" s="348">
        <v>2</v>
      </c>
      <c r="U455" s="348">
        <v>0</v>
      </c>
      <c r="V455" s="348">
        <v>2</v>
      </c>
      <c r="W455" s="348">
        <v>2</v>
      </c>
      <c r="X455" s="464" t="s">
        <v>702</v>
      </c>
      <c r="Y455" s="373"/>
      <c r="Z455" s="348">
        <v>1978</v>
      </c>
      <c r="AB455" s="107">
        <v>6</v>
      </c>
    </row>
    <row r="456" spans="1:28" s="3" customFormat="1" ht="20.100000000000001" customHeight="1">
      <c r="A456" s="179"/>
      <c r="B456" s="181"/>
      <c r="C456" s="63"/>
      <c r="D456" s="40" t="s">
        <v>286</v>
      </c>
      <c r="E456" s="20"/>
      <c r="F456" s="448"/>
      <c r="G456" s="105"/>
      <c r="H456" s="105"/>
      <c r="I456" s="20"/>
      <c r="J456" s="448"/>
      <c r="K456" s="105"/>
      <c r="L456" s="105"/>
      <c r="M456" s="20"/>
      <c r="N456" s="448"/>
      <c r="O456" s="170"/>
      <c r="P456" s="120"/>
      <c r="Q456" s="348">
        <f t="shared" si="36"/>
        <v>4</v>
      </c>
      <c r="R456" s="348">
        <v>0</v>
      </c>
      <c r="S456" s="425">
        <v>3</v>
      </c>
      <c r="T456" s="425">
        <v>1</v>
      </c>
      <c r="U456" s="348">
        <v>1</v>
      </c>
      <c r="V456" s="348">
        <v>1</v>
      </c>
      <c r="W456" s="348">
        <v>2</v>
      </c>
      <c r="X456" s="464" t="s">
        <v>115</v>
      </c>
      <c r="Y456" s="373"/>
      <c r="Z456" s="348">
        <v>1981</v>
      </c>
      <c r="AB456" s="107">
        <v>7</v>
      </c>
    </row>
    <row r="457" spans="1:28" s="3" customFormat="1" ht="20.100000000000001" customHeight="1">
      <c r="A457" s="179"/>
      <c r="B457" s="181"/>
      <c r="C457" s="63"/>
      <c r="D457" s="40" t="s">
        <v>286</v>
      </c>
      <c r="E457" s="20"/>
      <c r="F457" s="448"/>
      <c r="G457" s="105"/>
      <c r="H457" s="105"/>
      <c r="I457" s="20"/>
      <c r="J457" s="448"/>
      <c r="K457" s="105"/>
      <c r="L457" s="105"/>
      <c r="M457" s="20"/>
      <c r="N457" s="448"/>
      <c r="O457" s="170"/>
      <c r="P457" s="120"/>
      <c r="Q457" s="348">
        <f t="shared" si="36"/>
        <v>4</v>
      </c>
      <c r="R457" s="348">
        <v>0</v>
      </c>
      <c r="S457" s="348">
        <v>4</v>
      </c>
      <c r="T457" s="348">
        <v>0</v>
      </c>
      <c r="U457" s="348">
        <v>1</v>
      </c>
      <c r="V457" s="348">
        <v>0</v>
      </c>
      <c r="W457" s="348">
        <v>1</v>
      </c>
      <c r="X457" s="464" t="s">
        <v>112</v>
      </c>
      <c r="Y457" s="373"/>
      <c r="Z457" s="348">
        <v>1983</v>
      </c>
      <c r="AB457" s="107">
        <v>8</v>
      </c>
    </row>
    <row r="458" spans="1:28" s="3" customFormat="1" ht="20.100000000000001" customHeight="1">
      <c r="A458" s="179"/>
      <c r="B458" s="181"/>
      <c r="C458" s="63"/>
      <c r="D458" s="40" t="s">
        <v>286</v>
      </c>
      <c r="E458" s="20"/>
      <c r="F458" s="448"/>
      <c r="G458" s="105"/>
      <c r="H458" s="105"/>
      <c r="I458" s="20"/>
      <c r="J458" s="448"/>
      <c r="K458" s="105"/>
      <c r="L458" s="105"/>
      <c r="M458" s="20"/>
      <c r="N458" s="448"/>
      <c r="O458" s="170"/>
      <c r="P458" s="120"/>
      <c r="Q458" s="348">
        <f t="shared" si="36"/>
        <v>2</v>
      </c>
      <c r="R458" s="348">
        <v>0</v>
      </c>
      <c r="S458" s="348">
        <v>0</v>
      </c>
      <c r="T458" s="348">
        <v>2</v>
      </c>
      <c r="U458" s="348">
        <v>0</v>
      </c>
      <c r="V458" s="348">
        <v>2</v>
      </c>
      <c r="W458" s="348">
        <v>2</v>
      </c>
      <c r="X458" s="464" t="s">
        <v>703</v>
      </c>
      <c r="Y458" s="374"/>
      <c r="Z458" s="405">
        <v>1986</v>
      </c>
      <c r="AB458" s="107">
        <v>9</v>
      </c>
    </row>
    <row r="459" spans="1:28" s="3" customFormat="1" ht="20.100000000000001" customHeight="1">
      <c r="A459" s="179"/>
      <c r="B459" s="181"/>
      <c r="C459" s="63"/>
      <c r="D459" s="40" t="s">
        <v>286</v>
      </c>
      <c r="E459" s="20"/>
      <c r="F459" s="448"/>
      <c r="G459" s="105"/>
      <c r="H459" s="105"/>
      <c r="I459" s="20"/>
      <c r="J459" s="448"/>
      <c r="K459" s="105"/>
      <c r="L459" s="105"/>
      <c r="M459" s="20"/>
      <c r="N459" s="448"/>
      <c r="O459" s="170"/>
      <c r="P459" s="120"/>
      <c r="Q459" s="19"/>
      <c r="R459" s="19"/>
      <c r="S459" s="19"/>
      <c r="T459" s="19"/>
      <c r="U459" s="19"/>
      <c r="V459" s="19"/>
      <c r="W459" s="19"/>
      <c r="X459" s="19"/>
      <c r="Y459" s="373"/>
      <c r="Z459" s="348"/>
      <c r="AB459" s="107">
        <v>10</v>
      </c>
    </row>
    <row r="460" spans="1:28" s="3" customFormat="1" ht="20.100000000000001" customHeight="1">
      <c r="A460" s="179"/>
      <c r="B460" s="181"/>
      <c r="C460" s="63"/>
      <c r="D460" s="439" t="s">
        <v>286</v>
      </c>
      <c r="E460" s="20"/>
      <c r="F460" s="448"/>
      <c r="G460" s="105"/>
      <c r="H460" s="105"/>
      <c r="I460" s="20"/>
      <c r="J460" s="448"/>
      <c r="K460" s="105"/>
      <c r="L460" s="105"/>
      <c r="M460" s="20"/>
      <c r="N460" s="448"/>
      <c r="O460" s="173"/>
      <c r="P460" s="120"/>
      <c r="Q460" s="348"/>
      <c r="R460" s="348"/>
      <c r="S460" s="348"/>
      <c r="T460" s="348"/>
      <c r="U460" s="348"/>
      <c r="V460" s="348"/>
      <c r="W460" s="348"/>
      <c r="X460" s="373"/>
      <c r="Y460" s="374"/>
      <c r="Z460" s="405"/>
      <c r="AB460" s="107">
        <v>11</v>
      </c>
    </row>
    <row r="461" spans="1:28" s="3" customFormat="1" ht="20.100000000000001" customHeight="1">
      <c r="A461" s="438"/>
      <c r="B461" s="434"/>
      <c r="C461" s="231"/>
      <c r="D461" s="439" t="s">
        <v>286</v>
      </c>
      <c r="E461" s="443"/>
      <c r="F461" s="33"/>
      <c r="G461" s="238"/>
      <c r="H461" s="238"/>
      <c r="I461" s="443"/>
      <c r="J461" s="33"/>
      <c r="K461" s="238"/>
      <c r="L461" s="238"/>
      <c r="M461" s="443"/>
      <c r="N461" s="33"/>
      <c r="O461" s="173"/>
      <c r="P461" s="120"/>
      <c r="Q461" s="348"/>
      <c r="R461" s="348"/>
      <c r="S461" s="348"/>
      <c r="T461" s="348"/>
      <c r="U461" s="348"/>
      <c r="V461" s="348"/>
      <c r="W461" s="348"/>
      <c r="X461" s="373"/>
      <c r="Y461" s="374"/>
      <c r="Z461" s="405"/>
      <c r="AB461" s="107">
        <v>12</v>
      </c>
    </row>
    <row r="462" spans="1:28" s="3" customFormat="1" ht="20.100000000000001" customHeight="1">
      <c r="A462" s="438"/>
      <c r="B462" s="434"/>
      <c r="C462" s="231"/>
      <c r="D462" s="439" t="s">
        <v>286</v>
      </c>
      <c r="E462" s="443"/>
      <c r="F462" s="33"/>
      <c r="G462" s="238"/>
      <c r="H462" s="238"/>
      <c r="I462" s="443"/>
      <c r="J462" s="33"/>
      <c r="K462" s="238"/>
      <c r="L462" s="238"/>
      <c r="M462" s="443"/>
      <c r="N462" s="33"/>
      <c r="O462" s="173"/>
      <c r="P462" s="120"/>
      <c r="Q462" s="348"/>
      <c r="R462" s="348"/>
      <c r="S462" s="348"/>
      <c r="T462" s="348"/>
      <c r="U462" s="348"/>
      <c r="V462" s="348"/>
      <c r="W462" s="348"/>
      <c r="X462" s="373"/>
      <c r="Y462" s="374"/>
      <c r="Z462" s="405"/>
      <c r="AB462" s="107">
        <v>13</v>
      </c>
    </row>
    <row r="463" spans="1:28" s="3" customFormat="1" ht="20.100000000000001" customHeight="1">
      <c r="A463" s="438"/>
      <c r="B463" s="434"/>
      <c r="C463" s="231"/>
      <c r="D463" s="439" t="s">
        <v>286</v>
      </c>
      <c r="E463" s="443"/>
      <c r="F463" s="33"/>
      <c r="G463" s="238"/>
      <c r="H463" s="238"/>
      <c r="I463" s="443"/>
      <c r="J463" s="33"/>
      <c r="K463" s="238"/>
      <c r="L463" s="238"/>
      <c r="M463" s="443"/>
      <c r="N463" s="33"/>
      <c r="O463" s="173"/>
      <c r="P463" s="120"/>
      <c r="Q463" s="348"/>
      <c r="R463" s="348"/>
      <c r="S463" s="348"/>
      <c r="T463" s="348"/>
      <c r="U463" s="348"/>
      <c r="V463" s="348"/>
      <c r="W463" s="348"/>
      <c r="X463" s="373"/>
      <c r="Y463" s="373"/>
      <c r="Z463" s="348"/>
      <c r="AB463" s="107">
        <v>14</v>
      </c>
    </row>
    <row r="464" spans="1:28" s="3" customFormat="1" ht="19.5" customHeight="1">
      <c r="A464" s="438"/>
      <c r="B464" s="434"/>
      <c r="C464" s="231"/>
      <c r="D464" s="439" t="s">
        <v>286</v>
      </c>
      <c r="E464" s="443"/>
      <c r="F464" s="33"/>
      <c r="G464" s="238"/>
      <c r="H464" s="238"/>
      <c r="I464" s="443"/>
      <c r="J464" s="33"/>
      <c r="K464" s="238"/>
      <c r="L464" s="238"/>
      <c r="M464" s="443"/>
      <c r="N464" s="33"/>
      <c r="O464" s="173"/>
      <c r="P464" s="120"/>
      <c r="Q464" s="348"/>
      <c r="R464" s="348"/>
      <c r="S464" s="348"/>
      <c r="T464" s="348"/>
      <c r="U464" s="348"/>
      <c r="V464" s="348"/>
      <c r="W464" s="348"/>
      <c r="X464" s="373"/>
      <c r="Y464" s="373"/>
      <c r="Z464" s="348"/>
      <c r="AB464" s="107">
        <v>15</v>
      </c>
    </row>
    <row r="465" spans="1:28" s="3" customFormat="1" ht="19.5" customHeight="1">
      <c r="A465" s="438"/>
      <c r="B465" s="434"/>
      <c r="C465" s="231"/>
      <c r="D465" s="439"/>
      <c r="E465" s="402"/>
      <c r="F465" s="33"/>
      <c r="G465" s="465"/>
      <c r="H465" s="465"/>
      <c r="I465" s="402"/>
      <c r="J465" s="33"/>
      <c r="K465" s="465"/>
      <c r="L465" s="465"/>
      <c r="M465" s="402"/>
      <c r="N465" s="33"/>
      <c r="O465" s="173"/>
      <c r="P465" s="120"/>
      <c r="Q465" s="348"/>
      <c r="R465" s="348"/>
      <c r="S465" s="348"/>
      <c r="T465" s="348"/>
      <c r="U465" s="348"/>
      <c r="V465" s="348"/>
      <c r="W465" s="348"/>
      <c r="X465" s="373"/>
      <c r="Y465" s="373"/>
      <c r="Z465" s="348"/>
      <c r="AB465" s="389"/>
    </row>
    <row r="466" spans="1:28" s="3" customFormat="1" ht="20.100000000000001" customHeight="1">
      <c r="A466" s="920"/>
      <c r="B466" s="920"/>
      <c r="C466" s="920"/>
      <c r="D466" s="920"/>
      <c r="E466" s="920"/>
      <c r="F466" s="920"/>
      <c r="G466" s="920"/>
      <c r="H466" s="920"/>
      <c r="I466" s="920"/>
      <c r="J466" s="920"/>
      <c r="K466" s="920"/>
      <c r="L466" s="920"/>
      <c r="M466" s="920"/>
      <c r="N466" s="920"/>
      <c r="O466" s="920"/>
      <c r="P466" s="920"/>
      <c r="Q466" s="920"/>
      <c r="R466" s="920"/>
      <c r="S466" s="920"/>
      <c r="T466" s="920"/>
      <c r="U466" s="920"/>
      <c r="V466" s="920"/>
      <c r="W466" s="920"/>
      <c r="X466" s="920"/>
      <c r="Y466" s="920"/>
      <c r="Z466" s="920"/>
      <c r="AB466" s="27"/>
    </row>
    <row r="467" spans="1:28" s="3" customFormat="1" ht="32.25">
      <c r="A467" s="21"/>
      <c r="B467" s="21"/>
      <c r="C467" s="21"/>
      <c r="D467" s="21"/>
      <c r="E467" s="52"/>
      <c r="F467" s="53"/>
      <c r="G467" s="53"/>
      <c r="H467" s="931"/>
      <c r="I467" s="931"/>
      <c r="J467" s="931"/>
      <c r="K467" s="931"/>
      <c r="L467" s="933" t="s">
        <v>253</v>
      </c>
      <c r="M467" s="933"/>
      <c r="N467" s="933"/>
      <c r="O467" s="450">
        <v>1</v>
      </c>
      <c r="P467" s="112" t="s">
        <v>47</v>
      </c>
      <c r="Q467" s="450"/>
      <c r="R467" s="450"/>
      <c r="S467" s="450"/>
      <c r="T467" s="450"/>
      <c r="U467" s="926" t="s">
        <v>291</v>
      </c>
      <c r="V467" s="926"/>
      <c r="W467" s="926"/>
      <c r="X467" s="926"/>
      <c r="Y467" s="926"/>
      <c r="Z467" s="926"/>
    </row>
    <row r="468" spans="1:28" s="108" customFormat="1" ht="20.100000000000001" customHeight="1">
      <c r="A468" s="733" t="s">
        <v>451</v>
      </c>
      <c r="B468" s="733"/>
      <c r="C468" s="733" t="s">
        <v>285</v>
      </c>
      <c r="D468" s="733"/>
      <c r="E468" s="913" t="s">
        <v>252</v>
      </c>
      <c r="F468" s="913"/>
      <c r="G468" s="913" t="s">
        <v>251</v>
      </c>
      <c r="H468" s="913"/>
      <c r="I468" s="913" t="s">
        <v>250</v>
      </c>
      <c r="J468" s="913"/>
      <c r="K468" s="913" t="s">
        <v>249</v>
      </c>
      <c r="L468" s="913"/>
      <c r="M468" s="913" t="s">
        <v>248</v>
      </c>
      <c r="N468" s="913"/>
      <c r="O468" s="921" t="s">
        <v>497</v>
      </c>
      <c r="P468" s="921" t="s">
        <v>498</v>
      </c>
      <c r="Q468" s="913" t="s">
        <v>441</v>
      </c>
      <c r="R468" s="913"/>
      <c r="S468" s="913"/>
      <c r="T468" s="913"/>
      <c r="U468" s="913" t="s">
        <v>13</v>
      </c>
      <c r="V468" s="913"/>
      <c r="W468" s="913" t="s">
        <v>13</v>
      </c>
      <c r="X468" s="733" t="s">
        <v>3</v>
      </c>
      <c r="Y468" s="726" t="s">
        <v>706</v>
      </c>
      <c r="Z468" s="904" t="s">
        <v>48</v>
      </c>
    </row>
    <row r="469" spans="1:28" s="108" customFormat="1" ht="20.100000000000001" customHeight="1">
      <c r="A469" s="413" t="s">
        <v>453</v>
      </c>
      <c r="B469" s="413" t="s">
        <v>452</v>
      </c>
      <c r="C469" s="722"/>
      <c r="D469" s="722"/>
      <c r="E469" s="424" t="s">
        <v>289</v>
      </c>
      <c r="F469" s="424" t="s">
        <v>288</v>
      </c>
      <c r="G469" s="424" t="s">
        <v>289</v>
      </c>
      <c r="H469" s="424" t="s">
        <v>288</v>
      </c>
      <c r="I469" s="424" t="s">
        <v>289</v>
      </c>
      <c r="J469" s="424" t="s">
        <v>288</v>
      </c>
      <c r="K469" s="424" t="s">
        <v>289</v>
      </c>
      <c r="L469" s="424" t="s">
        <v>288</v>
      </c>
      <c r="M469" s="424" t="s">
        <v>289</v>
      </c>
      <c r="N469" s="424" t="s">
        <v>288</v>
      </c>
      <c r="O469" s="918"/>
      <c r="P469" s="918"/>
      <c r="Q469" s="424" t="s">
        <v>443</v>
      </c>
      <c r="R469" s="424" t="s">
        <v>442</v>
      </c>
      <c r="S469" s="424" t="s">
        <v>81</v>
      </c>
      <c r="T469" s="424" t="s">
        <v>82</v>
      </c>
      <c r="U469" s="424" t="s">
        <v>81</v>
      </c>
      <c r="V469" s="424" t="s">
        <v>82</v>
      </c>
      <c r="W469" s="922"/>
      <c r="X469" s="722"/>
      <c r="Y469" s="733"/>
      <c r="Z469" s="905"/>
    </row>
    <row r="470" spans="1:28" s="108" customFormat="1" ht="20.100000000000001" customHeight="1">
      <c r="A470" s="179"/>
      <c r="B470" s="181"/>
      <c r="C470" s="62"/>
      <c r="D470" s="40" t="s">
        <v>286</v>
      </c>
      <c r="E470" s="20"/>
      <c r="F470" s="448"/>
      <c r="G470" s="43"/>
      <c r="H470" s="43"/>
      <c r="I470" s="20"/>
      <c r="J470" s="448"/>
      <c r="K470" s="43"/>
      <c r="L470" s="43"/>
      <c r="M470" s="20"/>
      <c r="N470" s="448"/>
      <c r="O470" s="169"/>
      <c r="P470" s="437"/>
      <c r="Q470" s="369">
        <f>R470+S470+T470</f>
        <v>2</v>
      </c>
      <c r="R470" s="369">
        <v>0</v>
      </c>
      <c r="S470" s="369">
        <v>0</v>
      </c>
      <c r="T470" s="369">
        <v>2</v>
      </c>
      <c r="U470" s="348">
        <v>0</v>
      </c>
      <c r="V470" s="348">
        <v>2</v>
      </c>
      <c r="W470" s="348">
        <v>2</v>
      </c>
      <c r="X470" s="460" t="s">
        <v>65</v>
      </c>
      <c r="Y470" s="407"/>
      <c r="Z470" s="382">
        <v>9107</v>
      </c>
      <c r="AB470" s="107">
        <v>1</v>
      </c>
    </row>
    <row r="471" spans="1:28" s="108" customFormat="1" ht="20.100000000000001" customHeight="1">
      <c r="A471" s="179"/>
      <c r="B471" s="181"/>
      <c r="C471" s="62"/>
      <c r="D471" s="40" t="s">
        <v>286</v>
      </c>
      <c r="E471" s="20"/>
      <c r="F471" s="448"/>
      <c r="G471" s="43"/>
      <c r="H471" s="43"/>
      <c r="I471" s="20"/>
      <c r="J471" s="448"/>
      <c r="K471" s="43"/>
      <c r="L471" s="43"/>
      <c r="M471" s="20"/>
      <c r="N471" s="448"/>
      <c r="O471" s="169"/>
      <c r="P471" s="437"/>
      <c r="Q471" s="369">
        <f t="shared" ref="Q471" si="37">R471+S471+T471</f>
        <v>2</v>
      </c>
      <c r="R471" s="369">
        <v>0</v>
      </c>
      <c r="S471" s="369">
        <v>0</v>
      </c>
      <c r="T471" s="369">
        <v>2</v>
      </c>
      <c r="U471" s="348">
        <v>0</v>
      </c>
      <c r="V471" s="348">
        <v>2</v>
      </c>
      <c r="W471" s="348">
        <v>2</v>
      </c>
      <c r="X471" s="460" t="s">
        <v>188</v>
      </c>
      <c r="Y471" s="407"/>
      <c r="Z471" s="382">
        <v>3076</v>
      </c>
      <c r="AB471" s="107">
        <v>2</v>
      </c>
    </row>
    <row r="472" spans="1:28" s="108" customFormat="1" ht="20.100000000000001" customHeight="1">
      <c r="A472" s="179"/>
      <c r="B472" s="181"/>
      <c r="C472" s="62"/>
      <c r="D472" s="40" t="s">
        <v>286</v>
      </c>
      <c r="E472" s="20"/>
      <c r="F472" s="448"/>
      <c r="G472" s="43"/>
      <c r="H472" s="43"/>
      <c r="I472" s="20"/>
      <c r="J472" s="448"/>
      <c r="K472" s="43"/>
      <c r="L472" s="43"/>
      <c r="M472" s="20"/>
      <c r="N472" s="448"/>
      <c r="O472" s="169"/>
      <c r="P472" s="437"/>
      <c r="Q472" s="369">
        <f t="shared" ref="Q472:Q475" si="38">R472+S472+T472</f>
        <v>3</v>
      </c>
      <c r="R472" s="369">
        <v>0</v>
      </c>
      <c r="S472" s="369">
        <v>0</v>
      </c>
      <c r="T472" s="369">
        <v>3</v>
      </c>
      <c r="U472" s="348">
        <v>0</v>
      </c>
      <c r="V472" s="348">
        <v>3</v>
      </c>
      <c r="W472" s="348">
        <v>3</v>
      </c>
      <c r="X472" s="460" t="s">
        <v>531</v>
      </c>
      <c r="Y472" s="407"/>
      <c r="Z472" s="382">
        <v>3078</v>
      </c>
      <c r="AB472" s="107">
        <v>3</v>
      </c>
    </row>
    <row r="473" spans="1:28" s="108" customFormat="1" ht="20.100000000000001" customHeight="1">
      <c r="A473" s="179"/>
      <c r="B473" s="181"/>
      <c r="C473" s="62"/>
      <c r="D473" s="40" t="s">
        <v>286</v>
      </c>
      <c r="E473" s="20"/>
      <c r="F473" s="448"/>
      <c r="G473" s="43"/>
      <c r="H473" s="43"/>
      <c r="I473" s="20"/>
      <c r="J473" s="448"/>
      <c r="K473" s="43"/>
      <c r="L473" s="43"/>
      <c r="M473" s="20"/>
      <c r="N473" s="448"/>
      <c r="O473" s="169"/>
      <c r="P473" s="437"/>
      <c r="Q473" s="369">
        <f t="shared" si="38"/>
        <v>3</v>
      </c>
      <c r="R473" s="369">
        <v>0</v>
      </c>
      <c r="S473" s="369">
        <v>0</v>
      </c>
      <c r="T473" s="369">
        <v>3</v>
      </c>
      <c r="U473" s="348">
        <v>0</v>
      </c>
      <c r="V473" s="348">
        <v>3</v>
      </c>
      <c r="W473" s="348">
        <v>3</v>
      </c>
      <c r="X473" s="460" t="s">
        <v>69</v>
      </c>
      <c r="Y473" s="407"/>
      <c r="Z473" s="382">
        <v>9118</v>
      </c>
      <c r="AB473" s="107">
        <v>4</v>
      </c>
    </row>
    <row r="474" spans="1:28" s="108" customFormat="1" ht="20.100000000000001" customHeight="1">
      <c r="A474" s="179"/>
      <c r="B474" s="181"/>
      <c r="C474" s="62"/>
      <c r="D474" s="40" t="s">
        <v>286</v>
      </c>
      <c r="E474" s="20"/>
      <c r="F474" s="448"/>
      <c r="G474" s="43"/>
      <c r="H474" s="43"/>
      <c r="I474" s="20"/>
      <c r="J474" s="448"/>
      <c r="K474" s="43"/>
      <c r="L474" s="43"/>
      <c r="M474" s="20"/>
      <c r="N474" s="448"/>
      <c r="O474" s="169"/>
      <c r="P474" s="437"/>
      <c r="Q474" s="369">
        <f t="shared" si="38"/>
        <v>2</v>
      </c>
      <c r="R474" s="369">
        <v>0</v>
      </c>
      <c r="S474" s="369">
        <v>2</v>
      </c>
      <c r="T474" s="369">
        <v>0</v>
      </c>
      <c r="U474" s="348">
        <v>1</v>
      </c>
      <c r="V474" s="348">
        <v>0</v>
      </c>
      <c r="W474" s="348">
        <v>1</v>
      </c>
      <c r="X474" s="460" t="s">
        <v>63</v>
      </c>
      <c r="Y474" s="407"/>
      <c r="Z474" s="382">
        <v>9122</v>
      </c>
      <c r="AB474" s="107">
        <v>5</v>
      </c>
    </row>
    <row r="475" spans="1:28" s="108" customFormat="1" ht="20.100000000000001" customHeight="1">
      <c r="A475" s="179"/>
      <c r="B475" s="181"/>
      <c r="C475" s="62"/>
      <c r="D475" s="40" t="s">
        <v>286</v>
      </c>
      <c r="E475" s="20"/>
      <c r="F475" s="448"/>
      <c r="G475" s="43"/>
      <c r="H475" s="43"/>
      <c r="I475" s="20"/>
      <c r="J475" s="448"/>
      <c r="K475" s="43"/>
      <c r="L475" s="43"/>
      <c r="M475" s="20"/>
      <c r="N475" s="448"/>
      <c r="O475" s="169"/>
      <c r="P475" s="437"/>
      <c r="Q475" s="369">
        <f t="shared" si="38"/>
        <v>3</v>
      </c>
      <c r="R475" s="369">
        <v>0</v>
      </c>
      <c r="S475" s="369">
        <v>0</v>
      </c>
      <c r="T475" s="369">
        <v>3</v>
      </c>
      <c r="U475" s="348">
        <v>0</v>
      </c>
      <c r="V475" s="348">
        <v>3</v>
      </c>
      <c r="W475" s="348">
        <v>3</v>
      </c>
      <c r="X475" s="460" t="s">
        <v>599</v>
      </c>
      <c r="Y475" s="407"/>
      <c r="Z475" s="382">
        <v>3065</v>
      </c>
      <c r="AB475" s="107">
        <v>6</v>
      </c>
    </row>
    <row r="476" spans="1:28" s="108" customFormat="1" ht="20.100000000000001" customHeight="1">
      <c r="A476" s="179"/>
      <c r="B476" s="180"/>
      <c r="C476" s="62"/>
      <c r="D476" s="40" t="s">
        <v>286</v>
      </c>
      <c r="E476" s="20"/>
      <c r="F476" s="448"/>
      <c r="G476" s="43"/>
      <c r="H476" s="43"/>
      <c r="I476" s="20"/>
      <c r="J476" s="448"/>
      <c r="K476" s="43"/>
      <c r="L476" s="43"/>
      <c r="M476" s="20"/>
      <c r="N476" s="448"/>
      <c r="O476" s="169"/>
      <c r="P476" s="437"/>
      <c r="Q476" s="369">
        <f>R476+S476+T476</f>
        <v>3</v>
      </c>
      <c r="R476" s="369">
        <v>0</v>
      </c>
      <c r="S476" s="369">
        <v>0</v>
      </c>
      <c r="T476" s="369">
        <v>3</v>
      </c>
      <c r="U476" s="348">
        <v>0</v>
      </c>
      <c r="V476" s="348">
        <v>3</v>
      </c>
      <c r="W476" s="348">
        <v>3</v>
      </c>
      <c r="X476" s="460" t="s">
        <v>62</v>
      </c>
      <c r="Y476" s="407"/>
      <c r="Z476" s="382">
        <v>9101</v>
      </c>
      <c r="AB476" s="107">
        <v>7</v>
      </c>
    </row>
    <row r="477" spans="1:28" s="108" customFormat="1" ht="20.100000000000001" customHeight="1">
      <c r="A477" s="179"/>
      <c r="B477" s="181"/>
      <c r="C477" s="62"/>
      <c r="D477" s="40" t="s">
        <v>286</v>
      </c>
      <c r="E477" s="20"/>
      <c r="F477" s="448"/>
      <c r="G477" s="43"/>
      <c r="H477" s="43"/>
      <c r="I477" s="20"/>
      <c r="J477" s="448"/>
      <c r="K477" s="43"/>
      <c r="L477" s="43"/>
      <c r="M477" s="20"/>
      <c r="N477" s="448"/>
      <c r="O477" s="169"/>
      <c r="P477" s="437"/>
      <c r="Q477" s="369">
        <f t="shared" ref="Q477" si="39">R477+S477+T477</f>
        <v>2</v>
      </c>
      <c r="R477" s="369">
        <v>0</v>
      </c>
      <c r="S477" s="369">
        <v>0</v>
      </c>
      <c r="T477" s="369">
        <v>2</v>
      </c>
      <c r="U477" s="348">
        <v>0</v>
      </c>
      <c r="V477" s="348">
        <v>2</v>
      </c>
      <c r="W477" s="348">
        <v>2</v>
      </c>
      <c r="X477" s="466" t="s">
        <v>190</v>
      </c>
      <c r="Y477" s="407"/>
      <c r="Z477" s="382">
        <v>3068</v>
      </c>
      <c r="AB477" s="107">
        <v>8</v>
      </c>
    </row>
    <row r="478" spans="1:28" s="108" customFormat="1" ht="20.100000000000001" customHeight="1">
      <c r="A478" s="179"/>
      <c r="B478" s="181"/>
      <c r="C478" s="62"/>
      <c r="D478" s="40" t="s">
        <v>286</v>
      </c>
      <c r="E478" s="20"/>
      <c r="F478" s="448"/>
      <c r="G478" s="43"/>
      <c r="H478" s="43"/>
      <c r="I478" s="20"/>
      <c r="J478" s="448"/>
      <c r="K478" s="43"/>
      <c r="L478" s="43"/>
      <c r="M478" s="20"/>
      <c r="N478" s="448"/>
      <c r="O478" s="169"/>
      <c r="P478" s="437"/>
      <c r="Q478" s="369"/>
      <c r="R478" s="369"/>
      <c r="S478" s="369"/>
      <c r="T478" s="369"/>
      <c r="U478" s="348"/>
      <c r="V478" s="348"/>
      <c r="W478" s="348"/>
      <c r="X478" s="466"/>
      <c r="Y478" s="408"/>
      <c r="Z478" s="379"/>
      <c r="AB478" s="107">
        <v>9</v>
      </c>
    </row>
    <row r="479" spans="1:28" s="108" customFormat="1" ht="20.100000000000001" customHeight="1">
      <c r="A479" s="181"/>
      <c r="B479" s="181"/>
      <c r="C479" s="62"/>
      <c r="D479" s="40" t="s">
        <v>286</v>
      </c>
      <c r="E479" s="20"/>
      <c r="F479" s="448"/>
      <c r="G479" s="43"/>
      <c r="H479" s="43"/>
      <c r="I479" s="20"/>
      <c r="J479" s="448"/>
      <c r="K479" s="43"/>
      <c r="L479" s="43"/>
      <c r="M479" s="20"/>
      <c r="N479" s="448"/>
      <c r="O479" s="169"/>
      <c r="P479" s="437"/>
      <c r="Q479" s="60"/>
      <c r="R479" s="60"/>
      <c r="S479" s="60"/>
      <c r="T479" s="60"/>
      <c r="U479" s="60"/>
      <c r="V479" s="60"/>
      <c r="W479" s="60"/>
      <c r="X479" s="61"/>
      <c r="Y479" s="61"/>
      <c r="Z479" s="61"/>
      <c r="AB479" s="107">
        <v>10</v>
      </c>
    </row>
    <row r="480" spans="1:28" s="108" customFormat="1" ht="20.100000000000001" customHeight="1">
      <c r="A480" s="181"/>
      <c r="B480" s="181"/>
      <c r="C480" s="62"/>
      <c r="D480" s="40" t="s">
        <v>286</v>
      </c>
      <c r="E480" s="20"/>
      <c r="F480" s="448"/>
      <c r="G480" s="43"/>
      <c r="H480" s="43"/>
      <c r="I480" s="20"/>
      <c r="J480" s="448"/>
      <c r="K480" s="43"/>
      <c r="L480" s="43"/>
      <c r="M480" s="20"/>
      <c r="N480" s="448"/>
      <c r="O480" s="169"/>
      <c r="P480" s="437"/>
      <c r="Q480" s="60"/>
      <c r="R480" s="60"/>
      <c r="S480" s="60"/>
      <c r="T480" s="60"/>
      <c r="U480" s="60"/>
      <c r="V480" s="60"/>
      <c r="W480" s="60"/>
      <c r="X480" s="61"/>
      <c r="Y480" s="61"/>
      <c r="Z480" s="61"/>
      <c r="AB480" s="107">
        <v>11</v>
      </c>
    </row>
    <row r="481" spans="1:28" s="108" customFormat="1" ht="20.100000000000001" customHeight="1">
      <c r="A481" s="181"/>
      <c r="B481" s="181"/>
      <c r="C481" s="62"/>
      <c r="D481" s="40" t="s">
        <v>286</v>
      </c>
      <c r="E481" s="20"/>
      <c r="F481" s="448"/>
      <c r="G481" s="43"/>
      <c r="H481" s="43"/>
      <c r="I481" s="20"/>
      <c r="J481" s="448"/>
      <c r="K481" s="43"/>
      <c r="L481" s="43"/>
      <c r="M481" s="20"/>
      <c r="N481" s="448"/>
      <c r="O481" s="169"/>
      <c r="P481" s="437"/>
      <c r="Q481" s="60"/>
      <c r="R481" s="60"/>
      <c r="S481" s="60"/>
      <c r="T481" s="60"/>
      <c r="U481" s="60"/>
      <c r="V481" s="60"/>
      <c r="W481" s="60"/>
      <c r="X481" s="61"/>
      <c r="Y481" s="61"/>
      <c r="Z481" s="61"/>
      <c r="AB481" s="107">
        <v>12</v>
      </c>
    </row>
    <row r="482" spans="1:28" s="108" customFormat="1" ht="20.100000000000001" customHeight="1">
      <c r="A482" s="181"/>
      <c r="B482" s="181"/>
      <c r="C482" s="62"/>
      <c r="D482" s="40" t="s">
        <v>286</v>
      </c>
      <c r="E482" s="20"/>
      <c r="F482" s="448"/>
      <c r="G482" s="43"/>
      <c r="H482" s="43"/>
      <c r="I482" s="20"/>
      <c r="J482" s="448"/>
      <c r="K482" s="43"/>
      <c r="L482" s="43"/>
      <c r="M482" s="20"/>
      <c r="N482" s="448"/>
      <c r="O482" s="169"/>
      <c r="P482" s="437"/>
      <c r="Q482" s="60"/>
      <c r="R482" s="60"/>
      <c r="S482" s="60"/>
      <c r="T482" s="60"/>
      <c r="U482" s="60"/>
      <c r="V482" s="60"/>
      <c r="W482" s="60"/>
      <c r="X482" s="61"/>
      <c r="Y482" s="61"/>
      <c r="Z482" s="61"/>
      <c r="AB482" s="107">
        <v>13</v>
      </c>
    </row>
    <row r="483" spans="1:28" s="108" customFormat="1" ht="20.100000000000001" customHeight="1">
      <c r="A483" s="181"/>
      <c r="B483" s="181"/>
      <c r="C483" s="62"/>
      <c r="D483" s="40" t="s">
        <v>286</v>
      </c>
      <c r="E483" s="20"/>
      <c r="F483" s="448"/>
      <c r="G483" s="43"/>
      <c r="H483" s="43"/>
      <c r="I483" s="20"/>
      <c r="J483" s="448"/>
      <c r="K483" s="43"/>
      <c r="L483" s="43"/>
      <c r="M483" s="20"/>
      <c r="N483" s="448"/>
      <c r="O483" s="169"/>
      <c r="P483" s="437"/>
      <c r="Q483" s="60"/>
      <c r="R483" s="60"/>
      <c r="S483" s="60"/>
      <c r="T483" s="60"/>
      <c r="U483" s="60"/>
      <c r="V483" s="60"/>
      <c r="W483" s="60"/>
      <c r="X483" s="61"/>
      <c r="Y483" s="61"/>
      <c r="Z483" s="61"/>
      <c r="AB483" s="107">
        <v>14</v>
      </c>
    </row>
    <row r="484" spans="1:28" s="108" customFormat="1" ht="20.100000000000001" customHeight="1">
      <c r="A484" s="181"/>
      <c r="B484" s="181"/>
      <c r="C484" s="62"/>
      <c r="D484" s="40" t="s">
        <v>286</v>
      </c>
      <c r="E484" s="20"/>
      <c r="F484" s="448"/>
      <c r="G484" s="43"/>
      <c r="H484" s="43"/>
      <c r="I484" s="20"/>
      <c r="J484" s="448"/>
      <c r="K484" s="43"/>
      <c r="L484" s="43"/>
      <c r="M484" s="20"/>
      <c r="N484" s="448"/>
      <c r="O484" s="169"/>
      <c r="P484" s="437"/>
      <c r="Q484" s="60"/>
      <c r="R484" s="60"/>
      <c r="S484" s="60"/>
      <c r="T484" s="60"/>
      <c r="U484" s="60"/>
      <c r="V484" s="60"/>
      <c r="W484" s="60"/>
      <c r="X484" s="61"/>
      <c r="Y484" s="61"/>
      <c r="Z484" s="61"/>
      <c r="AB484" s="107">
        <v>15</v>
      </c>
    </row>
    <row r="485" spans="1:28" s="108" customFormat="1" ht="20.100000000000001" customHeight="1">
      <c r="A485" s="434"/>
      <c r="B485" s="434"/>
      <c r="C485" s="237"/>
      <c r="D485" s="439" t="s">
        <v>286</v>
      </c>
      <c r="E485" s="443"/>
      <c r="F485" s="33"/>
      <c r="G485" s="235"/>
      <c r="H485" s="235"/>
      <c r="I485" s="443"/>
      <c r="J485" s="33"/>
      <c r="K485" s="235"/>
      <c r="L485" s="235"/>
      <c r="M485" s="443"/>
      <c r="N485" s="33"/>
      <c r="O485" s="174"/>
      <c r="P485" s="240"/>
      <c r="Q485" s="432"/>
      <c r="R485" s="432"/>
      <c r="S485" s="432"/>
      <c r="T485" s="432"/>
      <c r="U485" s="432"/>
      <c r="V485" s="432"/>
      <c r="W485" s="432"/>
      <c r="X485" s="441"/>
      <c r="Y485" s="441"/>
      <c r="Z485" s="441"/>
      <c r="AB485" s="107">
        <v>16</v>
      </c>
    </row>
    <row r="486" spans="1:28" s="108" customFormat="1" ht="20.100000000000001" customHeight="1">
      <c r="A486" s="920"/>
      <c r="B486" s="920"/>
      <c r="C486" s="920"/>
      <c r="D486" s="920"/>
      <c r="E486" s="920"/>
      <c r="F486" s="920"/>
      <c r="G486" s="920"/>
      <c r="H486" s="920"/>
      <c r="I486" s="920"/>
      <c r="J486" s="920"/>
      <c r="K486" s="920"/>
      <c r="L486" s="920"/>
      <c r="M486" s="920"/>
      <c r="N486" s="920"/>
      <c r="O486" s="920"/>
      <c r="P486" s="920"/>
      <c r="Q486" s="920"/>
      <c r="R486" s="920"/>
      <c r="S486" s="920"/>
      <c r="T486" s="920"/>
      <c r="U486" s="920"/>
      <c r="V486" s="920"/>
      <c r="W486" s="920"/>
      <c r="X486" s="920"/>
      <c r="Y486" s="920"/>
      <c r="Z486" s="920"/>
      <c r="AB486" s="109"/>
    </row>
    <row r="487" spans="1:28" s="108" customFormat="1" ht="32.25">
      <c r="A487" s="21"/>
      <c r="B487" s="21"/>
      <c r="C487" s="21"/>
      <c r="D487" s="21"/>
      <c r="E487" s="52"/>
      <c r="F487" s="53"/>
      <c r="G487" s="53"/>
      <c r="H487" s="931"/>
      <c r="I487" s="931"/>
      <c r="J487" s="931"/>
      <c r="K487" s="931"/>
      <c r="L487" s="933" t="s">
        <v>253</v>
      </c>
      <c r="M487" s="933"/>
      <c r="N487" s="933"/>
      <c r="O487" s="450">
        <v>2</v>
      </c>
      <c r="P487" s="112" t="s">
        <v>47</v>
      </c>
      <c r="Q487" s="450"/>
      <c r="R487" s="450"/>
      <c r="S487" s="450"/>
      <c r="T487" s="450"/>
      <c r="U487" s="926" t="s">
        <v>291</v>
      </c>
      <c r="V487" s="926"/>
      <c r="W487" s="926"/>
      <c r="X487" s="926"/>
      <c r="Y487" s="926"/>
      <c r="Z487" s="926"/>
      <c r="AB487" s="109"/>
    </row>
    <row r="488" spans="1:28" s="108" customFormat="1" ht="20.100000000000001" customHeight="1">
      <c r="A488" s="733" t="s">
        <v>451</v>
      </c>
      <c r="B488" s="733"/>
      <c r="C488" s="733" t="s">
        <v>285</v>
      </c>
      <c r="D488" s="733"/>
      <c r="E488" s="913" t="s">
        <v>252</v>
      </c>
      <c r="F488" s="913"/>
      <c r="G488" s="913" t="s">
        <v>251</v>
      </c>
      <c r="H488" s="913"/>
      <c r="I488" s="913" t="s">
        <v>250</v>
      </c>
      <c r="J488" s="913"/>
      <c r="K488" s="913" t="s">
        <v>249</v>
      </c>
      <c r="L488" s="913"/>
      <c r="M488" s="913" t="s">
        <v>248</v>
      </c>
      <c r="N488" s="913"/>
      <c r="O488" s="921" t="s">
        <v>497</v>
      </c>
      <c r="P488" s="921" t="s">
        <v>498</v>
      </c>
      <c r="Q488" s="913" t="s">
        <v>441</v>
      </c>
      <c r="R488" s="913"/>
      <c r="S488" s="913"/>
      <c r="T488" s="913"/>
      <c r="U488" s="913" t="s">
        <v>13</v>
      </c>
      <c r="V488" s="913"/>
      <c r="W488" s="913" t="s">
        <v>13</v>
      </c>
      <c r="X488" s="733" t="s">
        <v>3</v>
      </c>
      <c r="Y488" s="726" t="s">
        <v>706</v>
      </c>
      <c r="Z488" s="904" t="s">
        <v>48</v>
      </c>
    </row>
    <row r="489" spans="1:28" s="108" customFormat="1" ht="20.100000000000001" customHeight="1">
      <c r="A489" s="413" t="s">
        <v>453</v>
      </c>
      <c r="B489" s="413" t="s">
        <v>452</v>
      </c>
      <c r="C489" s="722"/>
      <c r="D489" s="722"/>
      <c r="E489" s="424" t="s">
        <v>289</v>
      </c>
      <c r="F489" s="424" t="s">
        <v>288</v>
      </c>
      <c r="G489" s="424" t="s">
        <v>289</v>
      </c>
      <c r="H489" s="424" t="s">
        <v>288</v>
      </c>
      <c r="I489" s="424" t="s">
        <v>289</v>
      </c>
      <c r="J489" s="424" t="s">
        <v>288</v>
      </c>
      <c r="K489" s="424" t="s">
        <v>289</v>
      </c>
      <c r="L489" s="424" t="s">
        <v>288</v>
      </c>
      <c r="M489" s="424" t="s">
        <v>289</v>
      </c>
      <c r="N489" s="424" t="s">
        <v>288</v>
      </c>
      <c r="O489" s="918"/>
      <c r="P489" s="918"/>
      <c r="Q489" s="424" t="s">
        <v>443</v>
      </c>
      <c r="R489" s="424" t="s">
        <v>442</v>
      </c>
      <c r="S489" s="424" t="s">
        <v>81</v>
      </c>
      <c r="T489" s="424" t="s">
        <v>82</v>
      </c>
      <c r="U489" s="424" t="s">
        <v>81</v>
      </c>
      <c r="V489" s="424" t="s">
        <v>82</v>
      </c>
      <c r="W489" s="922"/>
      <c r="X489" s="722"/>
      <c r="Y489" s="733"/>
      <c r="Z489" s="905"/>
    </row>
    <row r="490" spans="1:28" s="108" customFormat="1" ht="20.100000000000001" customHeight="1">
      <c r="A490" s="179"/>
      <c r="B490" s="181"/>
      <c r="C490" s="62"/>
      <c r="D490" s="40" t="s">
        <v>286</v>
      </c>
      <c r="E490" s="20"/>
      <c r="F490" s="448"/>
      <c r="G490" s="43"/>
      <c r="H490" s="43"/>
      <c r="I490" s="20"/>
      <c r="J490" s="448"/>
      <c r="K490" s="43"/>
      <c r="L490" s="43"/>
      <c r="M490" s="20"/>
      <c r="N490" s="448"/>
      <c r="O490" s="169"/>
      <c r="P490" s="437"/>
      <c r="Q490" s="369">
        <f t="shared" ref="Q490:Q496" si="40">R490+S490+T490</f>
        <v>5</v>
      </c>
      <c r="R490" s="369">
        <v>0</v>
      </c>
      <c r="S490" s="369">
        <v>4</v>
      </c>
      <c r="T490" s="369">
        <v>1</v>
      </c>
      <c r="U490" s="348">
        <v>1</v>
      </c>
      <c r="V490" s="348">
        <v>1</v>
      </c>
      <c r="W490" s="348">
        <v>2</v>
      </c>
      <c r="X490" s="460" t="s">
        <v>619</v>
      </c>
      <c r="Y490" s="407"/>
      <c r="Z490" s="382">
        <v>3072</v>
      </c>
      <c r="AB490" s="107">
        <v>1</v>
      </c>
    </row>
    <row r="491" spans="1:28" s="108" customFormat="1" ht="20.100000000000001" customHeight="1">
      <c r="A491" s="179"/>
      <c r="B491" s="179"/>
      <c r="C491" s="62"/>
      <c r="D491" s="40" t="s">
        <v>286</v>
      </c>
      <c r="E491" s="20"/>
      <c r="F491" s="448"/>
      <c r="G491" s="43"/>
      <c r="H491" s="43"/>
      <c r="I491" s="20"/>
      <c r="J491" s="448"/>
      <c r="K491" s="43"/>
      <c r="L491" s="43"/>
      <c r="M491" s="20"/>
      <c r="N491" s="448"/>
      <c r="O491" s="169"/>
      <c r="P491" s="437"/>
      <c r="Q491" s="369">
        <f t="shared" si="40"/>
        <v>3</v>
      </c>
      <c r="R491" s="369">
        <v>0</v>
      </c>
      <c r="S491" s="369">
        <v>0</v>
      </c>
      <c r="T491" s="369">
        <v>3</v>
      </c>
      <c r="U491" s="348">
        <v>0</v>
      </c>
      <c r="V491" s="348">
        <v>3</v>
      </c>
      <c r="W491" s="348">
        <v>3</v>
      </c>
      <c r="X491" s="460" t="s">
        <v>620</v>
      </c>
      <c r="Y491" s="407"/>
      <c r="Z491" s="382">
        <v>3074</v>
      </c>
      <c r="AB491" s="107">
        <v>2</v>
      </c>
    </row>
    <row r="492" spans="1:28" s="108" customFormat="1" ht="20.100000000000001" customHeight="1">
      <c r="A492" s="179"/>
      <c r="B492" s="181"/>
      <c r="C492" s="62"/>
      <c r="D492" s="40" t="s">
        <v>286</v>
      </c>
      <c r="E492" s="20"/>
      <c r="F492" s="448"/>
      <c r="G492" s="43"/>
      <c r="H492" s="43"/>
      <c r="I492" s="20"/>
      <c r="J492" s="448"/>
      <c r="K492" s="43"/>
      <c r="L492" s="43"/>
      <c r="M492" s="20"/>
      <c r="N492" s="448"/>
      <c r="O492" s="169"/>
      <c r="P492" s="437"/>
      <c r="Q492" s="369">
        <f t="shared" si="40"/>
        <v>3</v>
      </c>
      <c r="R492" s="369">
        <v>0</v>
      </c>
      <c r="S492" s="369">
        <v>0</v>
      </c>
      <c r="T492" s="369">
        <v>3</v>
      </c>
      <c r="U492" s="348">
        <v>0</v>
      </c>
      <c r="V492" s="348">
        <v>3</v>
      </c>
      <c r="W492" s="348">
        <v>3</v>
      </c>
      <c r="X492" s="460" t="s">
        <v>621</v>
      </c>
      <c r="Y492" s="407"/>
      <c r="Z492" s="382">
        <v>3079</v>
      </c>
      <c r="AB492" s="107">
        <v>3</v>
      </c>
    </row>
    <row r="493" spans="1:28" s="108" customFormat="1" ht="20.100000000000001" customHeight="1">
      <c r="A493" s="179"/>
      <c r="B493" s="181"/>
      <c r="C493" s="62"/>
      <c r="D493" s="40" t="s">
        <v>286</v>
      </c>
      <c r="E493" s="20"/>
      <c r="F493" s="448"/>
      <c r="G493" s="43"/>
      <c r="H493" s="43"/>
      <c r="I493" s="20"/>
      <c r="J493" s="448"/>
      <c r="K493" s="43"/>
      <c r="L493" s="43"/>
      <c r="M493" s="20"/>
      <c r="N493" s="448"/>
      <c r="O493" s="169"/>
      <c r="P493" s="437"/>
      <c r="Q493" s="369">
        <f t="shared" si="40"/>
        <v>3</v>
      </c>
      <c r="R493" s="369">
        <v>0</v>
      </c>
      <c r="S493" s="369">
        <v>0</v>
      </c>
      <c r="T493" s="369">
        <v>3</v>
      </c>
      <c r="U493" s="348">
        <v>0</v>
      </c>
      <c r="V493" s="348">
        <v>3</v>
      </c>
      <c r="W493" s="348">
        <v>3</v>
      </c>
      <c r="X493" s="460" t="s">
        <v>622</v>
      </c>
      <c r="Y493" s="407"/>
      <c r="Z493" s="382">
        <v>3081</v>
      </c>
      <c r="AB493" s="107">
        <v>4</v>
      </c>
    </row>
    <row r="494" spans="1:28" s="108" customFormat="1" ht="20.100000000000001" customHeight="1">
      <c r="A494" s="179"/>
      <c r="B494" s="181"/>
      <c r="C494" s="62"/>
      <c r="D494" s="40" t="s">
        <v>286</v>
      </c>
      <c r="E494" s="20"/>
      <c r="F494" s="448"/>
      <c r="G494" s="43"/>
      <c r="H494" s="43"/>
      <c r="I494" s="20"/>
      <c r="J494" s="448"/>
      <c r="K494" s="43"/>
      <c r="L494" s="43"/>
      <c r="M494" s="20"/>
      <c r="N494" s="448"/>
      <c r="O494" s="169"/>
      <c r="P494" s="437"/>
      <c r="Q494" s="369">
        <f>R494+S494+T494</f>
        <v>3</v>
      </c>
      <c r="R494" s="369">
        <v>0</v>
      </c>
      <c r="S494" s="369">
        <v>0</v>
      </c>
      <c r="T494" s="369">
        <v>3</v>
      </c>
      <c r="U494" s="348">
        <v>0</v>
      </c>
      <c r="V494" s="348">
        <v>3</v>
      </c>
      <c r="W494" s="348">
        <v>3</v>
      </c>
      <c r="X494" s="466" t="s">
        <v>507</v>
      </c>
      <c r="Y494" s="407"/>
      <c r="Z494" s="382">
        <v>3066</v>
      </c>
      <c r="AB494" s="107">
        <v>5</v>
      </c>
    </row>
    <row r="495" spans="1:28" s="108" customFormat="1" ht="20.100000000000001" customHeight="1">
      <c r="A495" s="179"/>
      <c r="B495" s="181"/>
      <c r="C495" s="62"/>
      <c r="D495" s="40" t="s">
        <v>286</v>
      </c>
      <c r="E495" s="20"/>
      <c r="F495" s="448"/>
      <c r="G495" s="43"/>
      <c r="H495" s="43"/>
      <c r="I495" s="20"/>
      <c r="J495" s="448"/>
      <c r="K495" s="43"/>
      <c r="L495" s="43"/>
      <c r="M495" s="20"/>
      <c r="N495" s="448"/>
      <c r="O495" s="169"/>
      <c r="P495" s="437"/>
      <c r="Q495" s="369">
        <f>R495+S495+T495</f>
        <v>2</v>
      </c>
      <c r="R495" s="369">
        <v>0</v>
      </c>
      <c r="S495" s="369">
        <v>0</v>
      </c>
      <c r="T495" s="369">
        <v>2</v>
      </c>
      <c r="U495" s="348">
        <v>0</v>
      </c>
      <c r="V495" s="348">
        <v>2</v>
      </c>
      <c r="W495" s="348">
        <v>2</v>
      </c>
      <c r="X495" s="460" t="s">
        <v>708</v>
      </c>
      <c r="Y495" s="407"/>
      <c r="Z495" s="382">
        <v>9102</v>
      </c>
      <c r="AB495" s="107">
        <v>6</v>
      </c>
    </row>
    <row r="496" spans="1:28" s="108" customFormat="1" ht="20.100000000000001" customHeight="1">
      <c r="A496" s="179"/>
      <c r="B496" s="181"/>
      <c r="C496" s="63"/>
      <c r="D496" s="40" t="s">
        <v>286</v>
      </c>
      <c r="E496" s="20"/>
      <c r="F496" s="448"/>
      <c r="G496" s="43"/>
      <c r="H496" s="43"/>
      <c r="I496" s="20"/>
      <c r="J496" s="448"/>
      <c r="K496" s="43"/>
      <c r="L496" s="43"/>
      <c r="M496" s="20"/>
      <c r="N496" s="448"/>
      <c r="O496" s="169"/>
      <c r="P496" s="437"/>
      <c r="Q496" s="369">
        <f t="shared" si="40"/>
        <v>2</v>
      </c>
      <c r="R496" s="369">
        <v>0</v>
      </c>
      <c r="S496" s="369">
        <v>0</v>
      </c>
      <c r="T496" s="369">
        <v>2</v>
      </c>
      <c r="U496" s="348">
        <v>0</v>
      </c>
      <c r="V496" s="348">
        <v>2</v>
      </c>
      <c r="W496" s="348">
        <v>2</v>
      </c>
      <c r="X496" s="460" t="s">
        <v>191</v>
      </c>
      <c r="Y496" s="407"/>
      <c r="Z496" s="382">
        <v>3069</v>
      </c>
      <c r="AB496" s="107">
        <v>7</v>
      </c>
    </row>
    <row r="497" spans="1:28" s="108" customFormat="1" ht="20.100000000000001" customHeight="1">
      <c r="A497" s="179"/>
      <c r="B497" s="181"/>
      <c r="C497" s="62"/>
      <c r="D497" s="40" t="s">
        <v>286</v>
      </c>
      <c r="E497" s="20"/>
      <c r="F497" s="448"/>
      <c r="G497" s="43"/>
      <c r="H497" s="43"/>
      <c r="I497" s="20"/>
      <c r="J497" s="448"/>
      <c r="K497" s="43"/>
      <c r="L497" s="43"/>
      <c r="M497" s="20"/>
      <c r="N497" s="448"/>
      <c r="O497" s="169"/>
      <c r="P497" s="437"/>
      <c r="Q497" s="369">
        <f>R497+S497+T497</f>
        <v>2</v>
      </c>
      <c r="R497" s="369">
        <v>0</v>
      </c>
      <c r="S497" s="369">
        <v>0</v>
      </c>
      <c r="T497" s="369">
        <v>2</v>
      </c>
      <c r="U497" s="348">
        <v>0</v>
      </c>
      <c r="V497" s="348">
        <v>2</v>
      </c>
      <c r="W497" s="348">
        <v>2</v>
      </c>
      <c r="X497" s="460" t="s">
        <v>189</v>
      </c>
      <c r="Y497" s="407"/>
      <c r="Z497" s="382">
        <v>3077</v>
      </c>
      <c r="AB497" s="107">
        <v>8</v>
      </c>
    </row>
    <row r="498" spans="1:28" s="108" customFormat="1" ht="20.100000000000001" customHeight="1">
      <c r="A498" s="181"/>
      <c r="B498" s="181"/>
      <c r="C498" s="62"/>
      <c r="D498" s="40" t="s">
        <v>286</v>
      </c>
      <c r="E498" s="20"/>
      <c r="F498" s="448"/>
      <c r="G498" s="43"/>
      <c r="H498" s="43"/>
      <c r="I498" s="20"/>
      <c r="J498" s="448"/>
      <c r="K498" s="43"/>
      <c r="L498" s="43"/>
      <c r="M498" s="20"/>
      <c r="N498" s="448"/>
      <c r="O498" s="169"/>
      <c r="P498" s="437"/>
      <c r="Q498" s="60"/>
      <c r="R498" s="60"/>
      <c r="S498" s="60"/>
      <c r="T498" s="60"/>
      <c r="U498" s="60"/>
      <c r="V498" s="60"/>
      <c r="W498" s="60"/>
      <c r="X498" s="61"/>
      <c r="Y498" s="61"/>
      <c r="Z498" s="61"/>
      <c r="AB498" s="107">
        <v>9</v>
      </c>
    </row>
    <row r="499" spans="1:28" s="108" customFormat="1" ht="20.100000000000001" customHeight="1">
      <c r="A499" s="181"/>
      <c r="B499" s="181"/>
      <c r="C499" s="62"/>
      <c r="D499" s="40" t="s">
        <v>286</v>
      </c>
      <c r="E499" s="20"/>
      <c r="F499" s="448"/>
      <c r="G499" s="43"/>
      <c r="H499" s="43"/>
      <c r="I499" s="20"/>
      <c r="J499" s="448"/>
      <c r="K499" s="43"/>
      <c r="L499" s="43"/>
      <c r="M499" s="20"/>
      <c r="N499" s="448"/>
      <c r="O499" s="169"/>
      <c r="P499" s="437"/>
      <c r="Q499" s="60"/>
      <c r="R499" s="60"/>
      <c r="S499" s="60"/>
      <c r="T499" s="60"/>
      <c r="U499" s="60"/>
      <c r="V499" s="60"/>
      <c r="W499" s="60"/>
      <c r="X499" s="61"/>
      <c r="Y499" s="61"/>
      <c r="Z499" s="61"/>
      <c r="AB499" s="107">
        <v>10</v>
      </c>
    </row>
    <row r="500" spans="1:28" s="108" customFormat="1" ht="20.100000000000001" customHeight="1">
      <c r="A500" s="181"/>
      <c r="B500" s="181"/>
      <c r="C500" s="62"/>
      <c r="D500" s="40" t="s">
        <v>286</v>
      </c>
      <c r="E500" s="20"/>
      <c r="F500" s="448"/>
      <c r="G500" s="43"/>
      <c r="H500" s="43"/>
      <c r="I500" s="20"/>
      <c r="J500" s="448"/>
      <c r="K500" s="43"/>
      <c r="L500" s="43"/>
      <c r="M500" s="20"/>
      <c r="N500" s="448"/>
      <c r="O500" s="169"/>
      <c r="P500" s="437"/>
      <c r="Q500" s="60"/>
      <c r="R500" s="60"/>
      <c r="S500" s="60"/>
      <c r="T500" s="60"/>
      <c r="U500" s="60"/>
      <c r="V500" s="60"/>
      <c r="W500" s="60"/>
      <c r="X500" s="61"/>
      <c r="Y500" s="61"/>
      <c r="Z500" s="61"/>
      <c r="AB500" s="107">
        <v>11</v>
      </c>
    </row>
    <row r="501" spans="1:28" s="108" customFormat="1" ht="20.100000000000001" customHeight="1">
      <c r="A501" s="181"/>
      <c r="B501" s="181"/>
      <c r="C501" s="62"/>
      <c r="D501" s="40" t="s">
        <v>286</v>
      </c>
      <c r="E501" s="20"/>
      <c r="F501" s="448"/>
      <c r="G501" s="43"/>
      <c r="H501" s="43"/>
      <c r="I501" s="20"/>
      <c r="J501" s="448"/>
      <c r="K501" s="43"/>
      <c r="L501" s="43"/>
      <c r="M501" s="20"/>
      <c r="N501" s="448"/>
      <c r="O501" s="169"/>
      <c r="P501" s="437"/>
      <c r="Q501" s="60"/>
      <c r="R501" s="60"/>
      <c r="S501" s="60"/>
      <c r="T501" s="60"/>
      <c r="U501" s="60"/>
      <c r="V501" s="60"/>
      <c r="W501" s="60"/>
      <c r="X501" s="61"/>
      <c r="Y501" s="61"/>
      <c r="Z501" s="61"/>
      <c r="AB501" s="107">
        <v>12</v>
      </c>
    </row>
    <row r="502" spans="1:28" s="108" customFormat="1" ht="20.100000000000001" customHeight="1">
      <c r="A502" s="181"/>
      <c r="B502" s="181"/>
      <c r="C502" s="62"/>
      <c r="D502" s="40" t="s">
        <v>286</v>
      </c>
      <c r="E502" s="20"/>
      <c r="F502" s="448"/>
      <c r="G502" s="43"/>
      <c r="H502" s="43"/>
      <c r="I502" s="20"/>
      <c r="J502" s="448"/>
      <c r="K502" s="43"/>
      <c r="L502" s="43"/>
      <c r="M502" s="20"/>
      <c r="N502" s="448"/>
      <c r="O502" s="169"/>
      <c r="P502" s="437"/>
      <c r="Q502" s="60"/>
      <c r="R502" s="60"/>
      <c r="S502" s="60"/>
      <c r="T502" s="60"/>
      <c r="U502" s="60"/>
      <c r="V502" s="60"/>
      <c r="W502" s="60"/>
      <c r="X502" s="61"/>
      <c r="Y502" s="61"/>
      <c r="Z502" s="61"/>
      <c r="AB502" s="107">
        <v>13</v>
      </c>
    </row>
    <row r="503" spans="1:28" s="108" customFormat="1" ht="20.100000000000001" customHeight="1">
      <c r="A503" s="181"/>
      <c r="B503" s="181"/>
      <c r="C503" s="62"/>
      <c r="D503" s="40" t="s">
        <v>286</v>
      </c>
      <c r="E503" s="20"/>
      <c r="F503" s="448"/>
      <c r="G503" s="43"/>
      <c r="H503" s="43"/>
      <c r="I503" s="20"/>
      <c r="J503" s="448"/>
      <c r="K503" s="43"/>
      <c r="L503" s="43"/>
      <c r="M503" s="20"/>
      <c r="N503" s="448"/>
      <c r="O503" s="169"/>
      <c r="P503" s="437"/>
      <c r="Q503" s="59"/>
      <c r="R503" s="59"/>
      <c r="S503" s="59"/>
      <c r="T503" s="59"/>
      <c r="U503" s="60"/>
      <c r="V503" s="60"/>
      <c r="W503" s="60"/>
      <c r="X503" s="61"/>
      <c r="Y503" s="61"/>
      <c r="Z503" s="60"/>
      <c r="AB503" s="107">
        <v>14</v>
      </c>
    </row>
    <row r="504" spans="1:28" s="3" customFormat="1" ht="20.100000000000001" customHeight="1">
      <c r="A504" s="434"/>
      <c r="B504" s="434"/>
      <c r="C504" s="404"/>
      <c r="D504" s="439" t="s">
        <v>286</v>
      </c>
      <c r="E504" s="443"/>
      <c r="F504" s="33"/>
      <c r="G504" s="235"/>
      <c r="H504" s="235"/>
      <c r="I504" s="443"/>
      <c r="J504" s="33"/>
      <c r="K504" s="235"/>
      <c r="L504" s="235"/>
      <c r="M504" s="443"/>
      <c r="N504" s="33"/>
      <c r="O504" s="174"/>
      <c r="P504" s="240"/>
      <c r="Q504" s="232"/>
      <c r="R504" s="232"/>
      <c r="S504" s="232"/>
      <c r="T504" s="232"/>
      <c r="U504" s="432"/>
      <c r="V504" s="432"/>
      <c r="W504" s="432"/>
      <c r="X504" s="441"/>
      <c r="Y504" s="441"/>
      <c r="Z504" s="432"/>
      <c r="AB504" s="107">
        <v>15</v>
      </c>
    </row>
    <row r="505" spans="1:28" s="3" customFormat="1" ht="32.25">
      <c r="A505" s="21"/>
      <c r="B505" s="21"/>
      <c r="C505" s="21"/>
      <c r="D505" s="21"/>
      <c r="E505" s="52"/>
      <c r="F505" s="53"/>
      <c r="G505" s="53"/>
      <c r="H505" s="931"/>
      <c r="I505" s="931"/>
      <c r="J505" s="931"/>
      <c r="K505" s="931"/>
      <c r="L505" s="933" t="s">
        <v>253</v>
      </c>
      <c r="M505" s="933"/>
      <c r="N505" s="933"/>
      <c r="O505" s="450">
        <v>3</v>
      </c>
      <c r="P505" s="112" t="s">
        <v>47</v>
      </c>
      <c r="Q505" s="450"/>
      <c r="R505" s="450"/>
      <c r="S505" s="450"/>
      <c r="T505" s="450"/>
      <c r="U505" s="926" t="s">
        <v>291</v>
      </c>
      <c r="V505" s="926"/>
      <c r="W505" s="926"/>
      <c r="X505" s="926"/>
      <c r="Y505" s="926"/>
      <c r="Z505" s="926"/>
    </row>
    <row r="506" spans="1:28" s="17" customFormat="1" ht="20.100000000000001" customHeight="1">
      <c r="A506" s="733" t="s">
        <v>451</v>
      </c>
      <c r="B506" s="733"/>
      <c r="C506" s="733" t="s">
        <v>285</v>
      </c>
      <c r="D506" s="733"/>
      <c r="E506" s="913" t="s">
        <v>252</v>
      </c>
      <c r="F506" s="913"/>
      <c r="G506" s="913" t="s">
        <v>251</v>
      </c>
      <c r="H506" s="913"/>
      <c r="I506" s="913" t="s">
        <v>250</v>
      </c>
      <c r="J506" s="913"/>
      <c r="K506" s="913" t="s">
        <v>249</v>
      </c>
      <c r="L506" s="913"/>
      <c r="M506" s="913" t="s">
        <v>248</v>
      </c>
      <c r="N506" s="913"/>
      <c r="O506" s="921" t="s">
        <v>497</v>
      </c>
      <c r="P506" s="921" t="s">
        <v>498</v>
      </c>
      <c r="Q506" s="913" t="s">
        <v>441</v>
      </c>
      <c r="R506" s="913"/>
      <c r="S506" s="913"/>
      <c r="T506" s="913"/>
      <c r="U506" s="913" t="s">
        <v>13</v>
      </c>
      <c r="V506" s="913"/>
      <c r="W506" s="913" t="s">
        <v>13</v>
      </c>
      <c r="X506" s="733" t="s">
        <v>3</v>
      </c>
      <c r="Y506" s="726" t="s">
        <v>706</v>
      </c>
      <c r="Z506" s="904" t="s">
        <v>48</v>
      </c>
    </row>
    <row r="507" spans="1:28" s="17" customFormat="1" ht="20.100000000000001" customHeight="1">
      <c r="A507" s="413" t="s">
        <v>453</v>
      </c>
      <c r="B507" s="413" t="s">
        <v>452</v>
      </c>
      <c r="C507" s="722"/>
      <c r="D507" s="722"/>
      <c r="E507" s="424" t="s">
        <v>289</v>
      </c>
      <c r="F507" s="424" t="s">
        <v>288</v>
      </c>
      <c r="G507" s="424" t="s">
        <v>289</v>
      </c>
      <c r="H507" s="424" t="s">
        <v>288</v>
      </c>
      <c r="I507" s="424" t="s">
        <v>289</v>
      </c>
      <c r="J507" s="424" t="s">
        <v>288</v>
      </c>
      <c r="K507" s="424" t="s">
        <v>289</v>
      </c>
      <c r="L507" s="424" t="s">
        <v>288</v>
      </c>
      <c r="M507" s="424" t="s">
        <v>289</v>
      </c>
      <c r="N507" s="424" t="s">
        <v>288</v>
      </c>
      <c r="O507" s="918"/>
      <c r="P507" s="918"/>
      <c r="Q507" s="424" t="s">
        <v>443</v>
      </c>
      <c r="R507" s="424" t="s">
        <v>442</v>
      </c>
      <c r="S507" s="424" t="s">
        <v>81</v>
      </c>
      <c r="T507" s="424" t="s">
        <v>82</v>
      </c>
      <c r="U507" s="424" t="s">
        <v>81</v>
      </c>
      <c r="V507" s="424" t="s">
        <v>82</v>
      </c>
      <c r="W507" s="922"/>
      <c r="X507" s="722"/>
      <c r="Y507" s="733"/>
      <c r="Z507" s="905"/>
    </row>
    <row r="508" spans="1:28" s="17" customFormat="1" ht="20.100000000000001" customHeight="1">
      <c r="A508" s="179"/>
      <c r="B508" s="181"/>
      <c r="C508" s="62"/>
      <c r="D508" s="40" t="s">
        <v>286</v>
      </c>
      <c r="E508" s="20"/>
      <c r="F508" s="448"/>
      <c r="G508" s="43"/>
      <c r="H508" s="43"/>
      <c r="I508" s="20"/>
      <c r="J508" s="448"/>
      <c r="K508" s="43"/>
      <c r="L508" s="43"/>
      <c r="M508" s="20"/>
      <c r="N508" s="448"/>
      <c r="O508" s="169"/>
      <c r="P508" s="437"/>
      <c r="Q508" s="425">
        <f t="shared" ref="Q508:Q515" si="41">R508+S508+T508</f>
        <v>2</v>
      </c>
      <c r="R508" s="425">
        <v>0</v>
      </c>
      <c r="S508" s="425">
        <v>0</v>
      </c>
      <c r="T508" s="425">
        <v>2</v>
      </c>
      <c r="U508" s="348">
        <v>0</v>
      </c>
      <c r="V508" s="348">
        <v>2</v>
      </c>
      <c r="W508" s="348">
        <v>2</v>
      </c>
      <c r="X508" s="460" t="s">
        <v>66</v>
      </c>
      <c r="Y508" s="407"/>
      <c r="Z508" s="382">
        <v>3070</v>
      </c>
      <c r="AB508" s="29">
        <v>1</v>
      </c>
    </row>
    <row r="509" spans="1:28" s="17" customFormat="1" ht="20.100000000000001" customHeight="1">
      <c r="A509" s="179"/>
      <c r="B509" s="181"/>
      <c r="C509" s="62"/>
      <c r="D509" s="40" t="s">
        <v>286</v>
      </c>
      <c r="E509" s="20"/>
      <c r="F509" s="448"/>
      <c r="G509" s="43"/>
      <c r="H509" s="43"/>
      <c r="I509" s="20"/>
      <c r="J509" s="448"/>
      <c r="K509" s="43"/>
      <c r="L509" s="43"/>
      <c r="M509" s="20"/>
      <c r="N509" s="448"/>
      <c r="O509" s="170"/>
      <c r="P509" s="452"/>
      <c r="Q509" s="369">
        <f t="shared" si="41"/>
        <v>5</v>
      </c>
      <c r="R509" s="369">
        <v>0</v>
      </c>
      <c r="S509" s="369">
        <v>4</v>
      </c>
      <c r="T509" s="369">
        <v>1</v>
      </c>
      <c r="U509" s="348">
        <v>1</v>
      </c>
      <c r="V509" s="348">
        <v>1</v>
      </c>
      <c r="W509" s="348">
        <v>2</v>
      </c>
      <c r="X509" s="460" t="s">
        <v>623</v>
      </c>
      <c r="Y509" s="407"/>
      <c r="Z509" s="382">
        <v>3073</v>
      </c>
      <c r="AB509" s="29">
        <v>2</v>
      </c>
    </row>
    <row r="510" spans="1:28" s="16" customFormat="1" ht="20.100000000000001" customHeight="1">
      <c r="A510" s="179"/>
      <c r="B510" s="181"/>
      <c r="C510" s="62"/>
      <c r="D510" s="40" t="s">
        <v>286</v>
      </c>
      <c r="E510" s="20"/>
      <c r="F510" s="448"/>
      <c r="G510" s="43"/>
      <c r="H510" s="43"/>
      <c r="I510" s="20"/>
      <c r="J510" s="448"/>
      <c r="K510" s="43"/>
      <c r="L510" s="43"/>
      <c r="M510" s="20"/>
      <c r="N510" s="448"/>
      <c r="O510" s="170"/>
      <c r="P510" s="437"/>
      <c r="Q510" s="348">
        <f t="shared" si="41"/>
        <v>3</v>
      </c>
      <c r="R510" s="348">
        <v>0</v>
      </c>
      <c r="S510" s="425">
        <v>1</v>
      </c>
      <c r="T510" s="425">
        <v>2</v>
      </c>
      <c r="U510" s="348">
        <v>1</v>
      </c>
      <c r="V510" s="348">
        <v>2</v>
      </c>
      <c r="W510" s="348">
        <v>3</v>
      </c>
      <c r="X510" s="467" t="s">
        <v>109</v>
      </c>
      <c r="Y510" s="407"/>
      <c r="Z510" s="382">
        <v>9126</v>
      </c>
      <c r="AB510" s="29">
        <v>3</v>
      </c>
    </row>
    <row r="511" spans="1:28" s="16" customFormat="1" ht="20.100000000000001" customHeight="1">
      <c r="A511" s="179"/>
      <c r="B511" s="181"/>
      <c r="C511" s="62"/>
      <c r="D511" s="40" t="s">
        <v>286</v>
      </c>
      <c r="E511" s="20"/>
      <c r="F511" s="448"/>
      <c r="G511" s="43"/>
      <c r="H511" s="43"/>
      <c r="I511" s="20"/>
      <c r="J511" s="448"/>
      <c r="K511" s="43"/>
      <c r="L511" s="43"/>
      <c r="M511" s="20"/>
      <c r="N511" s="448"/>
      <c r="O511" s="170"/>
      <c r="P511" s="452"/>
      <c r="Q511" s="369">
        <f t="shared" si="41"/>
        <v>3</v>
      </c>
      <c r="R511" s="369">
        <v>0</v>
      </c>
      <c r="S511" s="369">
        <v>0</v>
      </c>
      <c r="T511" s="369">
        <v>3</v>
      </c>
      <c r="U511" s="348">
        <v>0</v>
      </c>
      <c r="V511" s="348">
        <v>3</v>
      </c>
      <c r="W511" s="348">
        <v>3</v>
      </c>
      <c r="X511" s="460" t="s">
        <v>624</v>
      </c>
      <c r="Y511" s="407"/>
      <c r="Z511" s="382">
        <v>3075</v>
      </c>
      <c r="AB511" s="29">
        <v>4</v>
      </c>
    </row>
    <row r="512" spans="1:28" s="17" customFormat="1" ht="20.100000000000001" customHeight="1">
      <c r="A512" s="179"/>
      <c r="B512" s="181"/>
      <c r="C512" s="62"/>
      <c r="D512" s="40" t="s">
        <v>286</v>
      </c>
      <c r="E512" s="20"/>
      <c r="F512" s="448"/>
      <c r="G512" s="43"/>
      <c r="H512" s="43"/>
      <c r="I512" s="20"/>
      <c r="J512" s="448"/>
      <c r="K512" s="43"/>
      <c r="L512" s="43"/>
      <c r="M512" s="20"/>
      <c r="N512" s="448"/>
      <c r="O512" s="170"/>
      <c r="P512" s="437"/>
      <c r="Q512" s="369">
        <f t="shared" si="41"/>
        <v>2</v>
      </c>
      <c r="R512" s="369">
        <v>0</v>
      </c>
      <c r="S512" s="369">
        <v>0</v>
      </c>
      <c r="T512" s="369">
        <v>2</v>
      </c>
      <c r="U512" s="348">
        <v>0</v>
      </c>
      <c r="V512" s="348">
        <v>2</v>
      </c>
      <c r="W512" s="348">
        <v>2</v>
      </c>
      <c r="X512" s="460" t="s">
        <v>192</v>
      </c>
      <c r="Y512" s="407"/>
      <c r="Z512" s="382">
        <v>3080</v>
      </c>
      <c r="AB512" s="29">
        <v>5</v>
      </c>
    </row>
    <row r="513" spans="1:28" s="17" customFormat="1" ht="20.100000000000001" customHeight="1">
      <c r="A513" s="179"/>
      <c r="B513" s="181"/>
      <c r="C513" s="62"/>
      <c r="D513" s="40" t="s">
        <v>286</v>
      </c>
      <c r="E513" s="20"/>
      <c r="F513" s="448"/>
      <c r="G513" s="43"/>
      <c r="H513" s="43"/>
      <c r="I513" s="20"/>
      <c r="J513" s="448"/>
      <c r="K513" s="43"/>
      <c r="L513" s="43"/>
      <c r="M513" s="20"/>
      <c r="N513" s="448"/>
      <c r="O513" s="170"/>
      <c r="P513" s="452"/>
      <c r="Q513" s="369">
        <f t="shared" si="41"/>
        <v>3</v>
      </c>
      <c r="R513" s="369">
        <v>0</v>
      </c>
      <c r="S513" s="369">
        <v>0</v>
      </c>
      <c r="T513" s="369">
        <v>3</v>
      </c>
      <c r="U513" s="348">
        <v>0</v>
      </c>
      <c r="V513" s="348">
        <v>3</v>
      </c>
      <c r="W513" s="348">
        <v>3</v>
      </c>
      <c r="X513" s="460" t="s">
        <v>625</v>
      </c>
      <c r="Y513" s="407"/>
      <c r="Z513" s="382">
        <v>3082</v>
      </c>
      <c r="AB513" s="29">
        <v>6</v>
      </c>
    </row>
    <row r="514" spans="1:28" s="17" customFormat="1" ht="20.100000000000001" customHeight="1">
      <c r="A514" s="179"/>
      <c r="B514" s="181"/>
      <c r="C514" s="62"/>
      <c r="D514" s="40" t="s">
        <v>286</v>
      </c>
      <c r="E514" s="20"/>
      <c r="F514" s="448"/>
      <c r="G514" s="43"/>
      <c r="H514" s="43"/>
      <c r="I514" s="20"/>
      <c r="J514" s="448"/>
      <c r="K514" s="43"/>
      <c r="L514" s="43"/>
      <c r="M514" s="20"/>
      <c r="N514" s="448"/>
      <c r="O514" s="170"/>
      <c r="P514" s="437"/>
      <c r="Q514" s="369">
        <f t="shared" si="41"/>
        <v>3</v>
      </c>
      <c r="R514" s="369">
        <v>0</v>
      </c>
      <c r="S514" s="369">
        <v>0</v>
      </c>
      <c r="T514" s="369">
        <v>3</v>
      </c>
      <c r="U514" s="348">
        <v>0</v>
      </c>
      <c r="V514" s="348">
        <v>3</v>
      </c>
      <c r="W514" s="348">
        <v>3</v>
      </c>
      <c r="X514" s="460" t="s">
        <v>626</v>
      </c>
      <c r="Y514" s="407"/>
      <c r="Z514" s="382">
        <v>3084</v>
      </c>
      <c r="AB514" s="29">
        <v>7</v>
      </c>
    </row>
    <row r="515" spans="1:28" s="17" customFormat="1" ht="20.100000000000001" customHeight="1">
      <c r="A515" s="179"/>
      <c r="B515" s="181"/>
      <c r="C515" s="62"/>
      <c r="D515" s="40" t="s">
        <v>286</v>
      </c>
      <c r="E515" s="20"/>
      <c r="F515" s="448"/>
      <c r="G515" s="43"/>
      <c r="H515" s="43"/>
      <c r="I515" s="20"/>
      <c r="J515" s="448"/>
      <c r="K515" s="43"/>
      <c r="L515" s="43"/>
      <c r="M515" s="20"/>
      <c r="N515" s="448"/>
      <c r="O515" s="170"/>
      <c r="P515" s="452"/>
      <c r="Q515" s="369">
        <f t="shared" si="41"/>
        <v>2</v>
      </c>
      <c r="R515" s="369">
        <v>0</v>
      </c>
      <c r="S515" s="369">
        <v>0</v>
      </c>
      <c r="T515" s="369">
        <v>2</v>
      </c>
      <c r="U515" s="348">
        <v>0</v>
      </c>
      <c r="V515" s="348">
        <v>2</v>
      </c>
      <c r="W515" s="348">
        <v>2</v>
      </c>
      <c r="X515" s="460" t="s">
        <v>76</v>
      </c>
      <c r="Y515" s="407"/>
      <c r="Z515" s="382">
        <v>9128</v>
      </c>
      <c r="AB515" s="29">
        <v>8</v>
      </c>
    </row>
    <row r="516" spans="1:28" s="17" customFormat="1" ht="20.100000000000001" customHeight="1">
      <c r="A516" s="179"/>
      <c r="B516" s="181"/>
      <c r="C516" s="62"/>
      <c r="D516" s="40" t="s">
        <v>286</v>
      </c>
      <c r="E516" s="20"/>
      <c r="F516" s="448"/>
      <c r="G516" s="43"/>
      <c r="H516" s="43"/>
      <c r="I516" s="20"/>
      <c r="J516" s="448"/>
      <c r="K516" s="43"/>
      <c r="L516" s="43"/>
      <c r="M516" s="20"/>
      <c r="N516" s="448"/>
      <c r="O516" s="170"/>
      <c r="P516" s="437"/>
      <c r="Q516" s="468"/>
      <c r="R516" s="468"/>
      <c r="S516" s="468"/>
      <c r="T516" s="468"/>
      <c r="U516" s="468"/>
      <c r="V516" s="468"/>
      <c r="W516" s="468"/>
      <c r="X516" s="468"/>
      <c r="Y516" s="408"/>
      <c r="Z516" s="379"/>
      <c r="AB516" s="29">
        <v>9</v>
      </c>
    </row>
    <row r="517" spans="1:28" s="17" customFormat="1" ht="20.100000000000001" customHeight="1">
      <c r="A517" s="179"/>
      <c r="B517" s="181"/>
      <c r="C517" s="62"/>
      <c r="D517" s="40"/>
      <c r="E517" s="20"/>
      <c r="F517" s="448"/>
      <c r="G517" s="43"/>
      <c r="H517" s="43"/>
      <c r="I517" s="20"/>
      <c r="J517" s="448"/>
      <c r="K517" s="43"/>
      <c r="L517" s="43"/>
      <c r="M517" s="20"/>
      <c r="N517" s="448"/>
      <c r="O517" s="170"/>
      <c r="P517" s="437"/>
      <c r="Q517" s="60"/>
      <c r="R517" s="60"/>
      <c r="S517" s="60"/>
      <c r="T517" s="60"/>
      <c r="U517" s="60"/>
      <c r="V517" s="60"/>
      <c r="W517" s="60"/>
      <c r="X517" s="61"/>
      <c r="Y517" s="61"/>
      <c r="Z517" s="61"/>
      <c r="AB517" s="29">
        <v>10</v>
      </c>
    </row>
    <row r="518" spans="1:28" s="17" customFormat="1" ht="20.100000000000001" customHeight="1">
      <c r="A518" s="181"/>
      <c r="B518" s="181"/>
      <c r="C518" s="62"/>
      <c r="D518" s="40"/>
      <c r="E518" s="20"/>
      <c r="F518" s="448"/>
      <c r="G518" s="43"/>
      <c r="H518" s="43"/>
      <c r="I518" s="20"/>
      <c r="J518" s="448"/>
      <c r="K518" s="43"/>
      <c r="L518" s="43"/>
      <c r="M518" s="20"/>
      <c r="N518" s="448"/>
      <c r="O518" s="170"/>
      <c r="P518" s="452"/>
      <c r="Q518" s="60"/>
      <c r="R518" s="60"/>
      <c r="S518" s="60"/>
      <c r="T518" s="60"/>
      <c r="U518" s="60"/>
      <c r="V518" s="60"/>
      <c r="W518" s="60"/>
      <c r="X518" s="61"/>
      <c r="Y518" s="61"/>
      <c r="Z518" s="61"/>
      <c r="AB518" s="29">
        <v>11</v>
      </c>
    </row>
    <row r="519" spans="1:28" s="17" customFormat="1" ht="20.100000000000001" customHeight="1">
      <c r="A519" s="181"/>
      <c r="B519" s="181"/>
      <c r="C519" s="63"/>
      <c r="D519" s="40"/>
      <c r="E519" s="20"/>
      <c r="F519" s="448"/>
      <c r="G519" s="43"/>
      <c r="H519" s="43"/>
      <c r="I519" s="20"/>
      <c r="J519" s="448"/>
      <c r="K519" s="43"/>
      <c r="L519" s="43"/>
      <c r="M519" s="20"/>
      <c r="N519" s="448"/>
      <c r="O519" s="170"/>
      <c r="P519" s="452"/>
      <c r="Q519" s="60"/>
      <c r="R519" s="60"/>
      <c r="S519" s="60"/>
      <c r="T519" s="60"/>
      <c r="U519" s="60"/>
      <c r="V519" s="60"/>
      <c r="W519" s="60"/>
      <c r="X519" s="61"/>
      <c r="Y519" s="61"/>
      <c r="Z519" s="60"/>
      <c r="AB519" s="29">
        <v>12</v>
      </c>
    </row>
    <row r="520" spans="1:28" s="17" customFormat="1" ht="20.100000000000001" customHeight="1">
      <c r="A520" s="181"/>
      <c r="B520" s="181"/>
      <c r="C520" s="63"/>
      <c r="D520" s="40"/>
      <c r="E520" s="20"/>
      <c r="F520" s="448"/>
      <c r="G520" s="43"/>
      <c r="H520" s="43"/>
      <c r="I520" s="20"/>
      <c r="J520" s="448"/>
      <c r="K520" s="43"/>
      <c r="L520" s="43"/>
      <c r="M520" s="20"/>
      <c r="N520" s="448"/>
      <c r="O520" s="170"/>
      <c r="P520" s="452"/>
      <c r="Q520" s="59"/>
      <c r="R520" s="59"/>
      <c r="S520" s="59"/>
      <c r="T520" s="59"/>
      <c r="U520" s="60"/>
      <c r="V520" s="60"/>
      <c r="W520" s="60"/>
      <c r="X520" s="61"/>
      <c r="Y520" s="61"/>
      <c r="Z520" s="60"/>
      <c r="AB520" s="29">
        <v>13</v>
      </c>
    </row>
    <row r="521" spans="1:28" s="17" customFormat="1" ht="20.100000000000001" customHeight="1">
      <c r="A521" s="181"/>
      <c r="B521" s="181"/>
      <c r="C521" s="63"/>
      <c r="D521" s="40"/>
      <c r="E521" s="20"/>
      <c r="F521" s="448"/>
      <c r="G521" s="43"/>
      <c r="H521" s="43"/>
      <c r="I521" s="20"/>
      <c r="J521" s="448"/>
      <c r="K521" s="43"/>
      <c r="L521" s="43"/>
      <c r="M521" s="20"/>
      <c r="N521" s="448"/>
      <c r="O521" s="170"/>
      <c r="P521" s="452"/>
      <c r="Q521" s="59"/>
      <c r="R521" s="59"/>
      <c r="S521" s="59"/>
      <c r="T521" s="59"/>
      <c r="U521" s="60"/>
      <c r="V521" s="60"/>
      <c r="W521" s="60"/>
      <c r="X521" s="61"/>
      <c r="Y521" s="61"/>
      <c r="Z521" s="60"/>
      <c r="AB521" s="29">
        <v>14</v>
      </c>
    </row>
    <row r="522" spans="1:28" s="17" customFormat="1" ht="20.100000000000001" customHeight="1">
      <c r="A522" s="181"/>
      <c r="B522" s="181"/>
      <c r="C522" s="63"/>
      <c r="D522" s="40"/>
      <c r="E522" s="20"/>
      <c r="F522" s="448"/>
      <c r="G522" s="43"/>
      <c r="H522" s="43"/>
      <c r="I522" s="20"/>
      <c r="J522" s="448"/>
      <c r="K522" s="43"/>
      <c r="L522" s="43"/>
      <c r="M522" s="20"/>
      <c r="N522" s="448"/>
      <c r="O522" s="170"/>
      <c r="P522" s="452"/>
      <c r="Q522" s="59"/>
      <c r="R522" s="59"/>
      <c r="S522" s="59"/>
      <c r="T522" s="59"/>
      <c r="U522" s="60"/>
      <c r="V522" s="60"/>
      <c r="W522" s="60"/>
      <c r="X522" s="61"/>
      <c r="Y522" s="61"/>
      <c r="Z522" s="60"/>
      <c r="AB522" s="29">
        <v>15</v>
      </c>
    </row>
    <row r="523" spans="1:28" s="3" customFormat="1" ht="20.100000000000001" customHeight="1">
      <c r="A523" s="181"/>
      <c r="B523" s="181"/>
      <c r="C523" s="63"/>
      <c r="D523" s="40"/>
      <c r="E523" s="20"/>
      <c r="F523" s="448"/>
      <c r="G523" s="43"/>
      <c r="H523" s="43"/>
      <c r="I523" s="20"/>
      <c r="J523" s="448"/>
      <c r="K523" s="43"/>
      <c r="L523" s="43"/>
      <c r="M523" s="20"/>
      <c r="N523" s="448"/>
      <c r="O523" s="170"/>
      <c r="P523" s="452"/>
      <c r="Q523" s="59"/>
      <c r="R523" s="59"/>
      <c r="S523" s="59"/>
      <c r="T523" s="59"/>
      <c r="U523" s="60"/>
      <c r="V523" s="60"/>
      <c r="W523" s="60"/>
      <c r="X523" s="61"/>
      <c r="Y523" s="61"/>
      <c r="Z523" s="60"/>
      <c r="AB523" s="29">
        <v>16</v>
      </c>
    </row>
    <row r="524" spans="1:28" s="17" customFormat="1" ht="32.25">
      <c r="A524" s="21"/>
      <c r="B524" s="21"/>
      <c r="C524" s="21"/>
      <c r="D524" s="21"/>
      <c r="E524" s="52"/>
      <c r="F524" s="53"/>
      <c r="G524" s="53"/>
      <c r="H524" s="931"/>
      <c r="I524" s="931"/>
      <c r="J524" s="931"/>
      <c r="K524" s="931"/>
      <c r="L524" s="933" t="s">
        <v>253</v>
      </c>
      <c r="M524" s="933"/>
      <c r="N524" s="933"/>
      <c r="O524" s="450">
        <v>4</v>
      </c>
      <c r="P524" s="112" t="s">
        <v>47</v>
      </c>
      <c r="Q524" s="450"/>
      <c r="R524" s="450"/>
      <c r="S524" s="450"/>
      <c r="T524" s="450"/>
      <c r="U524" s="926" t="s">
        <v>291</v>
      </c>
      <c r="V524" s="926"/>
      <c r="W524" s="926"/>
      <c r="X524" s="926"/>
      <c r="Y524" s="926"/>
      <c r="Z524" s="926"/>
    </row>
    <row r="525" spans="1:28" s="17" customFormat="1" ht="20.100000000000001" customHeight="1">
      <c r="A525" s="733" t="s">
        <v>451</v>
      </c>
      <c r="B525" s="733"/>
      <c r="C525" s="733" t="s">
        <v>285</v>
      </c>
      <c r="D525" s="733"/>
      <c r="E525" s="913" t="s">
        <v>252</v>
      </c>
      <c r="F525" s="913"/>
      <c r="G525" s="913" t="s">
        <v>251</v>
      </c>
      <c r="H525" s="913"/>
      <c r="I525" s="913" t="s">
        <v>250</v>
      </c>
      <c r="J525" s="913"/>
      <c r="K525" s="913" t="s">
        <v>249</v>
      </c>
      <c r="L525" s="913"/>
      <c r="M525" s="913" t="s">
        <v>248</v>
      </c>
      <c r="N525" s="913"/>
      <c r="O525" s="921" t="s">
        <v>497</v>
      </c>
      <c r="P525" s="921" t="s">
        <v>498</v>
      </c>
      <c r="Q525" s="913" t="s">
        <v>441</v>
      </c>
      <c r="R525" s="913"/>
      <c r="S525" s="913"/>
      <c r="T525" s="913"/>
      <c r="U525" s="913" t="s">
        <v>13</v>
      </c>
      <c r="V525" s="913"/>
      <c r="W525" s="913" t="s">
        <v>13</v>
      </c>
      <c r="X525" s="733" t="s">
        <v>3</v>
      </c>
      <c r="Y525" s="726" t="s">
        <v>706</v>
      </c>
      <c r="Z525" s="904" t="s">
        <v>48</v>
      </c>
    </row>
    <row r="526" spans="1:28" s="17" customFormat="1" ht="20.100000000000001" customHeight="1">
      <c r="A526" s="413" t="s">
        <v>453</v>
      </c>
      <c r="B526" s="413" t="s">
        <v>452</v>
      </c>
      <c r="C526" s="722"/>
      <c r="D526" s="722"/>
      <c r="E526" s="424" t="s">
        <v>289</v>
      </c>
      <c r="F526" s="424" t="s">
        <v>288</v>
      </c>
      <c r="G526" s="424" t="s">
        <v>289</v>
      </c>
      <c r="H526" s="424" t="s">
        <v>288</v>
      </c>
      <c r="I526" s="424" t="s">
        <v>289</v>
      </c>
      <c r="J526" s="424" t="s">
        <v>288</v>
      </c>
      <c r="K526" s="424" t="s">
        <v>289</v>
      </c>
      <c r="L526" s="424" t="s">
        <v>288</v>
      </c>
      <c r="M526" s="424" t="s">
        <v>289</v>
      </c>
      <c r="N526" s="424" t="s">
        <v>288</v>
      </c>
      <c r="O526" s="918"/>
      <c r="P526" s="918"/>
      <c r="Q526" s="424" t="s">
        <v>443</v>
      </c>
      <c r="R526" s="424" t="s">
        <v>442</v>
      </c>
      <c r="S526" s="424" t="s">
        <v>81</v>
      </c>
      <c r="T526" s="424" t="s">
        <v>82</v>
      </c>
      <c r="U526" s="424" t="s">
        <v>81</v>
      </c>
      <c r="V526" s="424" t="s">
        <v>82</v>
      </c>
      <c r="W526" s="922"/>
      <c r="X526" s="722"/>
      <c r="Y526" s="733"/>
      <c r="Z526" s="905"/>
    </row>
    <row r="527" spans="1:28" s="17" customFormat="1" ht="20.100000000000001" customHeight="1">
      <c r="A527" s="179"/>
      <c r="B527" s="181"/>
      <c r="C527" s="62"/>
      <c r="D527" s="40" t="s">
        <v>286</v>
      </c>
      <c r="E527" s="785" t="s">
        <v>193</v>
      </c>
      <c r="F527" s="786"/>
      <c r="G527" s="786"/>
      <c r="H527" s="786"/>
      <c r="I527" s="786"/>
      <c r="J527" s="786"/>
      <c r="K527" s="786"/>
      <c r="L527" s="786"/>
      <c r="M527" s="786"/>
      <c r="N527" s="786"/>
      <c r="O527" s="418"/>
      <c r="P527" s="452"/>
      <c r="Q527" s="365"/>
      <c r="R527" s="365"/>
      <c r="S527" s="365"/>
      <c r="T527" s="365"/>
      <c r="U527" s="348">
        <v>2</v>
      </c>
      <c r="V527" s="348">
        <v>0</v>
      </c>
      <c r="W527" s="348">
        <v>2</v>
      </c>
      <c r="X527" s="460" t="s">
        <v>42</v>
      </c>
      <c r="Y527" s="349"/>
      <c r="Z527" s="348">
        <v>3088</v>
      </c>
      <c r="AB527" s="29">
        <v>1</v>
      </c>
    </row>
    <row r="528" spans="1:28" s="16" customFormat="1" ht="20.100000000000001" customHeight="1">
      <c r="A528" s="179"/>
      <c r="B528" s="181"/>
      <c r="C528" s="63"/>
      <c r="D528" s="40" t="s">
        <v>286</v>
      </c>
      <c r="E528" s="444"/>
      <c r="F528" s="34"/>
      <c r="G528" s="45"/>
      <c r="H528" s="45"/>
      <c r="I528" s="444"/>
      <c r="J528" s="34"/>
      <c r="K528" s="45"/>
      <c r="L528" s="45"/>
      <c r="M528" s="444"/>
      <c r="N528" s="34"/>
      <c r="O528" s="169"/>
      <c r="P528" s="452"/>
      <c r="Q528" s="369">
        <f t="shared" ref="Q528:Q532" si="42">R528+S528+T528</f>
        <v>3</v>
      </c>
      <c r="R528" s="369">
        <v>0</v>
      </c>
      <c r="S528" s="369">
        <v>0</v>
      </c>
      <c r="T528" s="369">
        <v>3</v>
      </c>
      <c r="U528" s="348">
        <v>0</v>
      </c>
      <c r="V528" s="348">
        <v>3</v>
      </c>
      <c r="W528" s="348">
        <v>3</v>
      </c>
      <c r="X528" s="460" t="s">
        <v>194</v>
      </c>
      <c r="Y528" s="349"/>
      <c r="Z528" s="348">
        <v>3071</v>
      </c>
      <c r="AB528" s="29">
        <v>2</v>
      </c>
    </row>
    <row r="529" spans="1:28" s="16" customFormat="1" ht="20.100000000000001" customHeight="1">
      <c r="A529" s="179"/>
      <c r="B529" s="181"/>
      <c r="C529" s="63"/>
      <c r="D529" s="40" t="s">
        <v>286</v>
      </c>
      <c r="E529" s="444"/>
      <c r="F529" s="34"/>
      <c r="G529" s="45"/>
      <c r="H529" s="45"/>
      <c r="I529" s="444"/>
      <c r="J529" s="34"/>
      <c r="K529" s="45"/>
      <c r="L529" s="45"/>
      <c r="M529" s="444"/>
      <c r="N529" s="34"/>
      <c r="O529" s="169"/>
      <c r="P529" s="452"/>
      <c r="Q529" s="369">
        <f t="shared" si="42"/>
        <v>3</v>
      </c>
      <c r="R529" s="369">
        <v>0</v>
      </c>
      <c r="S529" s="369">
        <v>0</v>
      </c>
      <c r="T529" s="369">
        <v>3</v>
      </c>
      <c r="U529" s="348">
        <v>0</v>
      </c>
      <c r="V529" s="348">
        <v>3</v>
      </c>
      <c r="W529" s="348">
        <v>3</v>
      </c>
      <c r="X529" s="460" t="s">
        <v>627</v>
      </c>
      <c r="Y529" s="349"/>
      <c r="Z529" s="348">
        <v>3083</v>
      </c>
      <c r="AB529" s="29">
        <v>3</v>
      </c>
    </row>
    <row r="530" spans="1:28" s="17" customFormat="1" ht="20.100000000000001" customHeight="1">
      <c r="A530" s="179"/>
      <c r="B530" s="181"/>
      <c r="C530" s="63"/>
      <c r="D530" s="40" t="s">
        <v>286</v>
      </c>
      <c r="E530" s="444"/>
      <c r="F530" s="34"/>
      <c r="G530" s="45"/>
      <c r="H530" s="45"/>
      <c r="I530" s="444"/>
      <c r="J530" s="34"/>
      <c r="K530" s="45"/>
      <c r="L530" s="45"/>
      <c r="M530" s="444"/>
      <c r="N530" s="34"/>
      <c r="O530" s="169"/>
      <c r="P530" s="452"/>
      <c r="Q530" s="369">
        <f t="shared" si="42"/>
        <v>3</v>
      </c>
      <c r="R530" s="369">
        <v>0</v>
      </c>
      <c r="S530" s="369">
        <v>0</v>
      </c>
      <c r="T530" s="369">
        <v>3</v>
      </c>
      <c r="U530" s="348">
        <v>0</v>
      </c>
      <c r="V530" s="348">
        <v>3</v>
      </c>
      <c r="W530" s="348">
        <v>3</v>
      </c>
      <c r="X530" s="460" t="s">
        <v>195</v>
      </c>
      <c r="Y530" s="349"/>
      <c r="Z530" s="348">
        <v>3085</v>
      </c>
      <c r="AB530" s="29">
        <v>4</v>
      </c>
    </row>
    <row r="531" spans="1:28" s="17" customFormat="1" ht="20.100000000000001" customHeight="1">
      <c r="A531" s="179"/>
      <c r="B531" s="181"/>
      <c r="C531" s="63"/>
      <c r="D531" s="40" t="s">
        <v>286</v>
      </c>
      <c r="E531" s="444"/>
      <c r="F531" s="34"/>
      <c r="G531" s="45"/>
      <c r="H531" s="45"/>
      <c r="I531" s="444"/>
      <c r="J531" s="34"/>
      <c r="K531" s="45"/>
      <c r="L531" s="45"/>
      <c r="M531" s="444"/>
      <c r="N531" s="34"/>
      <c r="O531" s="169"/>
      <c r="P531" s="452"/>
      <c r="Q531" s="369">
        <f t="shared" si="42"/>
        <v>4</v>
      </c>
      <c r="R531" s="369">
        <v>0</v>
      </c>
      <c r="S531" s="369">
        <v>4</v>
      </c>
      <c r="T531" s="369">
        <v>0</v>
      </c>
      <c r="U531" s="348">
        <v>1</v>
      </c>
      <c r="V531" s="348">
        <v>0</v>
      </c>
      <c r="W531" s="348">
        <v>1</v>
      </c>
      <c r="X531" s="460" t="s">
        <v>196</v>
      </c>
      <c r="Y531" s="349"/>
      <c r="Z531" s="348">
        <v>3086</v>
      </c>
      <c r="AB531" s="29">
        <v>5</v>
      </c>
    </row>
    <row r="532" spans="1:28" s="17" customFormat="1" ht="20.100000000000001" customHeight="1">
      <c r="A532" s="179"/>
      <c r="B532" s="181"/>
      <c r="C532" s="63"/>
      <c r="D532" s="439" t="s">
        <v>286</v>
      </c>
      <c r="E532" s="444"/>
      <c r="F532" s="34"/>
      <c r="G532" s="45"/>
      <c r="H532" s="45"/>
      <c r="I532" s="444"/>
      <c r="J532" s="34"/>
      <c r="K532" s="45"/>
      <c r="L532" s="45"/>
      <c r="M532" s="444"/>
      <c r="N532" s="34"/>
      <c r="O532" s="169"/>
      <c r="P532" s="452"/>
      <c r="Q532" s="369">
        <f t="shared" si="42"/>
        <v>5</v>
      </c>
      <c r="R532" s="369">
        <v>0</v>
      </c>
      <c r="S532" s="369">
        <v>3</v>
      </c>
      <c r="T532" s="369">
        <v>2</v>
      </c>
      <c r="U532" s="348">
        <v>2</v>
      </c>
      <c r="V532" s="348">
        <v>1</v>
      </c>
      <c r="W532" s="348">
        <v>3</v>
      </c>
      <c r="X532" s="460" t="s">
        <v>197</v>
      </c>
      <c r="Y532" s="349"/>
      <c r="Z532" s="348">
        <v>3067</v>
      </c>
      <c r="AB532" s="29">
        <v>6</v>
      </c>
    </row>
    <row r="533" spans="1:28" s="17" customFormat="1" ht="20.100000000000001" customHeight="1">
      <c r="A533" s="179"/>
      <c r="B533" s="181"/>
      <c r="C533" s="63"/>
      <c r="D533" s="40" t="s">
        <v>286</v>
      </c>
      <c r="E533" s="444"/>
      <c r="F533" s="34"/>
      <c r="G533" s="45"/>
      <c r="H533" s="45"/>
      <c r="I533" s="444"/>
      <c r="J533" s="34"/>
      <c r="K533" s="45"/>
      <c r="L533" s="45"/>
      <c r="M533" s="444"/>
      <c r="N533" s="34"/>
      <c r="O533" s="169"/>
      <c r="P533" s="452"/>
      <c r="Q533" s="369"/>
      <c r="R533" s="369"/>
      <c r="S533" s="369"/>
      <c r="T533" s="369"/>
      <c r="U533" s="348"/>
      <c r="V533" s="348"/>
      <c r="W533" s="348"/>
      <c r="X533" s="349"/>
      <c r="Y533" s="349"/>
      <c r="Z533" s="348"/>
      <c r="AB533" s="29">
        <v>7</v>
      </c>
    </row>
    <row r="534" spans="1:28" s="17" customFormat="1" ht="20.100000000000001" customHeight="1">
      <c r="A534" s="179"/>
      <c r="B534" s="181"/>
      <c r="C534" s="63"/>
      <c r="D534" s="40" t="s">
        <v>286</v>
      </c>
      <c r="E534" s="444"/>
      <c r="F534" s="34"/>
      <c r="G534" s="45"/>
      <c r="H534" s="45"/>
      <c r="I534" s="444"/>
      <c r="J534" s="34"/>
      <c r="K534" s="45"/>
      <c r="L534" s="45"/>
      <c r="M534" s="444"/>
      <c r="N534" s="34"/>
      <c r="O534" s="169"/>
      <c r="P534" s="452"/>
      <c r="Q534" s="369"/>
      <c r="R534" s="369"/>
      <c r="S534" s="369"/>
      <c r="T534" s="369"/>
      <c r="U534" s="348"/>
      <c r="V534" s="348"/>
      <c r="W534" s="348"/>
      <c r="X534" s="349"/>
      <c r="Y534" s="349"/>
      <c r="Z534" s="348"/>
      <c r="AB534" s="29">
        <v>8</v>
      </c>
    </row>
    <row r="535" spans="1:28" s="17" customFormat="1" ht="20.100000000000001" customHeight="1">
      <c r="A535" s="181"/>
      <c r="B535" s="181"/>
      <c r="C535" s="63"/>
      <c r="D535" s="40" t="s">
        <v>286</v>
      </c>
      <c r="E535" s="444"/>
      <c r="F535" s="34"/>
      <c r="G535" s="45"/>
      <c r="H535" s="45"/>
      <c r="I535" s="444"/>
      <c r="J535" s="34"/>
      <c r="K535" s="45"/>
      <c r="L535" s="45"/>
      <c r="M535" s="444"/>
      <c r="N535" s="34"/>
      <c r="O535" s="169"/>
      <c r="P535" s="452"/>
      <c r="Q535" s="60"/>
      <c r="R535" s="60"/>
      <c r="S535" s="60"/>
      <c r="T535" s="60"/>
      <c r="U535" s="60"/>
      <c r="V535" s="60"/>
      <c r="W535" s="60"/>
      <c r="X535" s="61"/>
      <c r="Y535" s="61"/>
      <c r="Z535" s="61"/>
      <c r="AB535" s="29">
        <v>9</v>
      </c>
    </row>
    <row r="536" spans="1:28" s="17" customFormat="1" ht="20.100000000000001" customHeight="1">
      <c r="A536" s="181"/>
      <c r="B536" s="181"/>
      <c r="C536" s="63"/>
      <c r="D536" s="40" t="s">
        <v>286</v>
      </c>
      <c r="E536" s="444"/>
      <c r="F536" s="34"/>
      <c r="G536" s="45"/>
      <c r="H536" s="45"/>
      <c r="I536" s="444"/>
      <c r="J536" s="34"/>
      <c r="K536" s="45"/>
      <c r="L536" s="45"/>
      <c r="M536" s="444"/>
      <c r="N536" s="34"/>
      <c r="O536" s="169"/>
      <c r="P536" s="452"/>
      <c r="Q536" s="60"/>
      <c r="R536" s="60"/>
      <c r="S536" s="60"/>
      <c r="T536" s="60"/>
      <c r="U536" s="60"/>
      <c r="V536" s="60"/>
      <c r="W536" s="60"/>
      <c r="X536" s="61"/>
      <c r="Y536" s="61"/>
      <c r="Z536" s="61"/>
      <c r="AB536" s="29">
        <v>10</v>
      </c>
    </row>
    <row r="537" spans="1:28" s="17" customFormat="1" ht="20.100000000000001" customHeight="1">
      <c r="A537" s="181"/>
      <c r="B537" s="181"/>
      <c r="C537" s="62"/>
      <c r="D537" s="40" t="s">
        <v>286</v>
      </c>
      <c r="E537" s="444"/>
      <c r="F537" s="34"/>
      <c r="G537" s="45"/>
      <c r="H537" s="45"/>
      <c r="I537" s="444"/>
      <c r="J537" s="34"/>
      <c r="K537" s="45"/>
      <c r="L537" s="45"/>
      <c r="M537" s="444"/>
      <c r="N537" s="34"/>
      <c r="O537" s="169"/>
      <c r="P537" s="452"/>
      <c r="Q537" s="59"/>
      <c r="R537" s="59"/>
      <c r="S537" s="59"/>
      <c r="T537" s="59"/>
      <c r="U537" s="60"/>
      <c r="V537" s="60"/>
      <c r="W537" s="60"/>
      <c r="X537" s="61"/>
      <c r="Y537" s="61"/>
      <c r="Z537" s="61"/>
      <c r="AB537" s="29">
        <v>11</v>
      </c>
    </row>
    <row r="538" spans="1:28" s="17" customFormat="1" ht="20.100000000000001" customHeight="1">
      <c r="A538" s="181"/>
      <c r="B538" s="181"/>
      <c r="C538" s="63"/>
      <c r="D538" s="439" t="s">
        <v>286</v>
      </c>
      <c r="E538" s="444"/>
      <c r="F538" s="34"/>
      <c r="G538" s="45"/>
      <c r="H538" s="45"/>
      <c r="I538" s="444"/>
      <c r="J538" s="34"/>
      <c r="K538" s="45"/>
      <c r="L538" s="45"/>
      <c r="M538" s="444"/>
      <c r="N538" s="34"/>
      <c r="O538" s="169"/>
      <c r="P538" s="452"/>
      <c r="Q538" s="59"/>
      <c r="R538" s="59"/>
      <c r="S538" s="59"/>
      <c r="T538" s="59"/>
      <c r="U538" s="60"/>
      <c r="V538" s="60"/>
      <c r="W538" s="60"/>
      <c r="X538" s="61"/>
      <c r="Y538" s="61"/>
      <c r="Z538" s="61"/>
      <c r="AB538" s="29">
        <v>12</v>
      </c>
    </row>
    <row r="539" spans="1:28" s="17" customFormat="1" ht="20.100000000000001" customHeight="1">
      <c r="A539" s="181"/>
      <c r="B539" s="181"/>
      <c r="C539" s="63"/>
      <c r="D539" s="40" t="s">
        <v>286</v>
      </c>
      <c r="E539" s="444"/>
      <c r="F539" s="34"/>
      <c r="G539" s="45"/>
      <c r="H539" s="45"/>
      <c r="I539" s="444"/>
      <c r="J539" s="34"/>
      <c r="K539" s="45"/>
      <c r="L539" s="45"/>
      <c r="M539" s="444"/>
      <c r="N539" s="34"/>
      <c r="O539" s="169"/>
      <c r="P539" s="452"/>
      <c r="Q539" s="59"/>
      <c r="R539" s="59"/>
      <c r="S539" s="59"/>
      <c r="T539" s="59"/>
      <c r="U539" s="60"/>
      <c r="V539" s="60"/>
      <c r="W539" s="60"/>
      <c r="X539" s="61"/>
      <c r="Y539" s="61"/>
      <c r="Z539" s="61"/>
      <c r="AB539" s="29">
        <v>13</v>
      </c>
    </row>
    <row r="540" spans="1:28" s="17" customFormat="1" ht="20.100000000000001" customHeight="1">
      <c r="A540" s="181"/>
      <c r="B540" s="181"/>
      <c r="C540" s="63"/>
      <c r="D540" s="40" t="s">
        <v>286</v>
      </c>
      <c r="E540" s="444"/>
      <c r="F540" s="34"/>
      <c r="G540" s="45"/>
      <c r="H540" s="45"/>
      <c r="I540" s="444"/>
      <c r="J540" s="34"/>
      <c r="K540" s="45"/>
      <c r="L540" s="45"/>
      <c r="M540" s="444"/>
      <c r="N540" s="34"/>
      <c r="O540" s="169"/>
      <c r="P540" s="452"/>
      <c r="Q540" s="59"/>
      <c r="R540" s="59"/>
      <c r="S540" s="59"/>
      <c r="T540" s="59"/>
      <c r="U540" s="60"/>
      <c r="V540" s="60"/>
      <c r="W540" s="60"/>
      <c r="X540" s="61"/>
      <c r="Y540" s="61"/>
      <c r="Z540" s="60"/>
      <c r="AB540" s="29">
        <v>14</v>
      </c>
    </row>
    <row r="541" spans="1:28" s="3" customFormat="1" ht="20.100000000000001" customHeight="1">
      <c r="A541" s="181"/>
      <c r="B541" s="181"/>
      <c r="C541" s="63"/>
      <c r="D541" s="40" t="s">
        <v>286</v>
      </c>
      <c r="E541" s="444"/>
      <c r="F541" s="34"/>
      <c r="G541" s="45"/>
      <c r="H541" s="45"/>
      <c r="I541" s="444"/>
      <c r="J541" s="34"/>
      <c r="K541" s="45"/>
      <c r="L541" s="45"/>
      <c r="M541" s="444"/>
      <c r="N541" s="34"/>
      <c r="O541" s="169"/>
      <c r="P541" s="452"/>
      <c r="Q541" s="59"/>
      <c r="R541" s="59"/>
      <c r="S541" s="59"/>
      <c r="T541" s="59"/>
      <c r="U541" s="60"/>
      <c r="V541" s="60"/>
      <c r="W541" s="60"/>
      <c r="X541" s="61"/>
      <c r="Y541" s="61"/>
      <c r="Z541" s="60"/>
      <c r="AB541" s="29">
        <v>15</v>
      </c>
    </row>
    <row r="542" spans="1:28" s="3" customFormat="1" ht="20.100000000000001" customHeight="1">
      <c r="A542" s="434"/>
      <c r="B542" s="434"/>
      <c r="C542" s="231"/>
      <c r="D542" s="439" t="s">
        <v>286</v>
      </c>
      <c r="E542" s="37"/>
      <c r="F542" s="37"/>
      <c r="G542" s="48"/>
      <c r="H542" s="48"/>
      <c r="I542" s="37"/>
      <c r="J542" s="38"/>
      <c r="K542" s="48"/>
      <c r="L542" s="48"/>
      <c r="M542" s="37"/>
      <c r="N542" s="38"/>
      <c r="O542" s="174"/>
      <c r="P542" s="436"/>
      <c r="Q542" s="232"/>
      <c r="R542" s="232"/>
      <c r="S542" s="232"/>
      <c r="T542" s="232"/>
      <c r="U542" s="432"/>
      <c r="V542" s="432"/>
      <c r="W542" s="432"/>
      <c r="X542" s="441"/>
      <c r="Y542" s="441"/>
      <c r="Z542" s="432"/>
      <c r="AB542" s="29">
        <v>16</v>
      </c>
    </row>
    <row r="543" spans="1:28" s="15" customFormat="1" ht="32.25">
      <c r="A543" s="21"/>
      <c r="B543" s="21"/>
      <c r="C543" s="21"/>
      <c r="D543" s="21"/>
      <c r="E543" s="52"/>
      <c r="F543" s="53"/>
      <c r="G543" s="53"/>
      <c r="H543" s="931"/>
      <c r="I543" s="931"/>
      <c r="J543" s="931"/>
      <c r="K543" s="931"/>
      <c r="L543" s="933" t="s">
        <v>253</v>
      </c>
      <c r="M543" s="933"/>
      <c r="N543" s="933"/>
      <c r="O543" s="450">
        <v>1</v>
      </c>
      <c r="P543" s="112" t="s">
        <v>47</v>
      </c>
      <c r="Q543" s="450"/>
      <c r="R543" s="450"/>
      <c r="S543" s="450"/>
      <c r="T543" s="450"/>
      <c r="U543" s="926" t="s">
        <v>292</v>
      </c>
      <c r="V543" s="926" t="s">
        <v>292</v>
      </c>
      <c r="W543" s="926"/>
      <c r="X543" s="926"/>
      <c r="Y543" s="926"/>
      <c r="Z543" s="926"/>
      <c r="AA543" s="14"/>
    </row>
    <row r="544" spans="1:28" s="15" customFormat="1" ht="20.100000000000001" customHeight="1">
      <c r="A544" s="733" t="s">
        <v>451</v>
      </c>
      <c r="B544" s="733"/>
      <c r="C544" s="733" t="s">
        <v>285</v>
      </c>
      <c r="D544" s="733"/>
      <c r="E544" s="913" t="s">
        <v>252</v>
      </c>
      <c r="F544" s="913"/>
      <c r="G544" s="913" t="s">
        <v>251</v>
      </c>
      <c r="H544" s="913"/>
      <c r="I544" s="913" t="s">
        <v>250</v>
      </c>
      <c r="J544" s="913"/>
      <c r="K544" s="913" t="s">
        <v>249</v>
      </c>
      <c r="L544" s="913"/>
      <c r="M544" s="913" t="s">
        <v>248</v>
      </c>
      <c r="N544" s="913"/>
      <c r="O544" s="921" t="s">
        <v>497</v>
      </c>
      <c r="P544" s="921" t="s">
        <v>498</v>
      </c>
      <c r="Q544" s="913" t="s">
        <v>441</v>
      </c>
      <c r="R544" s="913"/>
      <c r="S544" s="913"/>
      <c r="T544" s="913"/>
      <c r="U544" s="913" t="s">
        <v>13</v>
      </c>
      <c r="V544" s="913"/>
      <c r="W544" s="913" t="s">
        <v>13</v>
      </c>
      <c r="X544" s="733" t="s">
        <v>3</v>
      </c>
      <c r="Y544" s="726" t="s">
        <v>706</v>
      </c>
      <c r="Z544" s="904" t="s">
        <v>48</v>
      </c>
      <c r="AA544" s="14"/>
    </row>
    <row r="545" spans="1:28" s="15" customFormat="1" ht="20.100000000000001" customHeight="1">
      <c r="A545" s="413" t="s">
        <v>453</v>
      </c>
      <c r="B545" s="413" t="s">
        <v>452</v>
      </c>
      <c r="C545" s="722"/>
      <c r="D545" s="722"/>
      <c r="E545" s="424" t="s">
        <v>289</v>
      </c>
      <c r="F545" s="424" t="s">
        <v>288</v>
      </c>
      <c r="G545" s="424" t="s">
        <v>289</v>
      </c>
      <c r="H545" s="424" t="s">
        <v>288</v>
      </c>
      <c r="I545" s="424" t="s">
        <v>289</v>
      </c>
      <c r="J545" s="424" t="s">
        <v>288</v>
      </c>
      <c r="K545" s="424" t="s">
        <v>289</v>
      </c>
      <c r="L545" s="424" t="s">
        <v>288</v>
      </c>
      <c r="M545" s="424" t="s">
        <v>289</v>
      </c>
      <c r="N545" s="424" t="s">
        <v>288</v>
      </c>
      <c r="O545" s="918"/>
      <c r="P545" s="918"/>
      <c r="Q545" s="424" t="s">
        <v>443</v>
      </c>
      <c r="R545" s="424" t="s">
        <v>442</v>
      </c>
      <c r="S545" s="424" t="s">
        <v>81</v>
      </c>
      <c r="T545" s="424" t="s">
        <v>82</v>
      </c>
      <c r="U545" s="424" t="s">
        <v>81</v>
      </c>
      <c r="V545" s="424" t="s">
        <v>82</v>
      </c>
      <c r="W545" s="922"/>
      <c r="X545" s="722"/>
      <c r="Y545" s="733"/>
      <c r="Z545" s="905"/>
      <c r="AA545" s="14"/>
    </row>
    <row r="546" spans="1:28" s="15" customFormat="1" ht="20.100000000000001" customHeight="1">
      <c r="A546" s="179"/>
      <c r="B546" s="181"/>
      <c r="C546" s="62"/>
      <c r="D546" s="40" t="s">
        <v>286</v>
      </c>
      <c r="E546" s="444"/>
      <c r="F546" s="34"/>
      <c r="G546" s="49"/>
      <c r="H546" s="49"/>
      <c r="I546" s="444"/>
      <c r="J546" s="34"/>
      <c r="K546" s="49"/>
      <c r="L546" s="49"/>
      <c r="M546" s="444"/>
      <c r="N546" s="34"/>
      <c r="O546" s="169"/>
      <c r="P546" s="119"/>
      <c r="Q546" s="369">
        <f t="shared" ref="Q546:Q551" si="43">R546+S546+T546</f>
        <v>2</v>
      </c>
      <c r="R546" s="369">
        <v>0</v>
      </c>
      <c r="S546" s="369">
        <v>0</v>
      </c>
      <c r="T546" s="369">
        <v>2</v>
      </c>
      <c r="U546" s="369">
        <v>0</v>
      </c>
      <c r="V546" s="369">
        <v>2</v>
      </c>
      <c r="W546" s="369">
        <v>2</v>
      </c>
      <c r="X546" s="370" t="s">
        <v>65</v>
      </c>
      <c r="Y546" s="370"/>
      <c r="Z546" s="369">
        <v>9107</v>
      </c>
      <c r="AA546" s="14"/>
      <c r="AB546" s="29">
        <v>1</v>
      </c>
    </row>
    <row r="547" spans="1:28" s="15" customFormat="1" ht="20.100000000000001" customHeight="1">
      <c r="A547" s="179"/>
      <c r="B547" s="181"/>
      <c r="C547" s="63"/>
      <c r="D547" s="40" t="s">
        <v>286</v>
      </c>
      <c r="E547" s="444"/>
      <c r="F547" s="34"/>
      <c r="G547" s="49"/>
      <c r="H547" s="49"/>
      <c r="I547" s="444"/>
      <c r="J547" s="34"/>
      <c r="K547" s="49"/>
      <c r="L547" s="49"/>
      <c r="M547" s="444"/>
      <c r="N547" s="34"/>
      <c r="O547" s="169"/>
      <c r="P547" s="119"/>
      <c r="Q547" s="369">
        <f t="shared" si="43"/>
        <v>2</v>
      </c>
      <c r="R547" s="369">
        <v>0</v>
      </c>
      <c r="S547" s="369">
        <v>0</v>
      </c>
      <c r="T547" s="369">
        <v>2</v>
      </c>
      <c r="U547" s="369">
        <v>0</v>
      </c>
      <c r="V547" s="369">
        <v>2</v>
      </c>
      <c r="W547" s="369">
        <v>2</v>
      </c>
      <c r="X547" s="370" t="s">
        <v>162</v>
      </c>
      <c r="Y547" s="370"/>
      <c r="Z547" s="369">
        <v>1298</v>
      </c>
      <c r="AA547" s="14"/>
      <c r="AB547" s="29">
        <v>3</v>
      </c>
    </row>
    <row r="548" spans="1:28" s="15" customFormat="1" ht="20.100000000000001" customHeight="1">
      <c r="A548" s="179"/>
      <c r="B548" s="181"/>
      <c r="C548" s="63"/>
      <c r="D548" s="40" t="s">
        <v>286</v>
      </c>
      <c r="E548" s="444"/>
      <c r="F548" s="34"/>
      <c r="G548" s="49"/>
      <c r="H548" s="49"/>
      <c r="I548" s="444"/>
      <c r="J548" s="34"/>
      <c r="K548" s="49"/>
      <c r="L548" s="49"/>
      <c r="M548" s="444"/>
      <c r="N548" s="34"/>
      <c r="O548" s="169"/>
      <c r="P548" s="119"/>
      <c r="Q548" s="369">
        <f t="shared" si="43"/>
        <v>6</v>
      </c>
      <c r="R548" s="369">
        <v>0</v>
      </c>
      <c r="S548" s="369">
        <v>4</v>
      </c>
      <c r="T548" s="369">
        <v>2</v>
      </c>
      <c r="U548" s="369">
        <v>2</v>
      </c>
      <c r="V548" s="369">
        <v>1</v>
      </c>
      <c r="W548" s="369">
        <v>3</v>
      </c>
      <c r="X548" s="370" t="s">
        <v>605</v>
      </c>
      <c r="Y548" s="370"/>
      <c r="Z548" s="369">
        <v>1304</v>
      </c>
      <c r="AA548" s="14"/>
      <c r="AB548" s="29">
        <v>4</v>
      </c>
    </row>
    <row r="549" spans="1:28" s="15" customFormat="1" ht="20.100000000000001" customHeight="1">
      <c r="A549" s="179"/>
      <c r="B549" s="181"/>
      <c r="C549" s="63"/>
      <c r="D549" s="40" t="s">
        <v>286</v>
      </c>
      <c r="E549" s="444"/>
      <c r="F549" s="34"/>
      <c r="G549" s="49"/>
      <c r="H549" s="49"/>
      <c r="I549" s="444"/>
      <c r="J549" s="34"/>
      <c r="K549" s="49"/>
      <c r="L549" s="49"/>
      <c r="M549" s="444"/>
      <c r="N549" s="34"/>
      <c r="O549" s="169"/>
      <c r="P549" s="119"/>
      <c r="Q549" s="369">
        <f t="shared" si="43"/>
        <v>2</v>
      </c>
      <c r="R549" s="369">
        <v>0</v>
      </c>
      <c r="S549" s="369">
        <v>2</v>
      </c>
      <c r="T549" s="369">
        <v>0</v>
      </c>
      <c r="U549" s="369">
        <v>1</v>
      </c>
      <c r="V549" s="369">
        <v>0</v>
      </c>
      <c r="W549" s="369">
        <v>1</v>
      </c>
      <c r="X549" s="371" t="s">
        <v>63</v>
      </c>
      <c r="Y549" s="370"/>
      <c r="Z549" s="369">
        <v>9126</v>
      </c>
      <c r="AA549" s="14"/>
      <c r="AB549" s="29">
        <v>5</v>
      </c>
    </row>
    <row r="550" spans="1:28" s="15" customFormat="1" ht="20.100000000000001" customHeight="1">
      <c r="A550" s="179"/>
      <c r="B550" s="181"/>
      <c r="C550" s="63"/>
      <c r="D550" s="40" t="s">
        <v>286</v>
      </c>
      <c r="E550" s="444"/>
      <c r="F550" s="34"/>
      <c r="G550" s="49"/>
      <c r="H550" s="49"/>
      <c r="I550" s="444"/>
      <c r="J550" s="34"/>
      <c r="K550" s="49"/>
      <c r="L550" s="49"/>
      <c r="M550" s="444"/>
      <c r="N550" s="34"/>
      <c r="O550" s="169"/>
      <c r="P550" s="119"/>
      <c r="Q550" s="369">
        <f t="shared" si="43"/>
        <v>2</v>
      </c>
      <c r="R550" s="369">
        <v>0</v>
      </c>
      <c r="S550" s="369">
        <v>0</v>
      </c>
      <c r="T550" s="369">
        <v>2</v>
      </c>
      <c r="U550" s="369">
        <v>0</v>
      </c>
      <c r="V550" s="369">
        <v>2</v>
      </c>
      <c r="W550" s="369">
        <v>2</v>
      </c>
      <c r="X550" s="370" t="s">
        <v>603</v>
      </c>
      <c r="Y550" s="370"/>
      <c r="Z550" s="369">
        <v>1302</v>
      </c>
      <c r="AA550" s="14"/>
      <c r="AB550" s="29">
        <v>6</v>
      </c>
    </row>
    <row r="551" spans="1:28" s="15" customFormat="1" ht="20.100000000000001" customHeight="1">
      <c r="A551" s="179"/>
      <c r="B551" s="181"/>
      <c r="C551" s="63"/>
      <c r="D551" s="40" t="s">
        <v>286</v>
      </c>
      <c r="E551" s="444"/>
      <c r="F551" s="34"/>
      <c r="G551" s="49"/>
      <c r="H551" s="49"/>
      <c r="I551" s="444"/>
      <c r="J551" s="34"/>
      <c r="K551" s="49"/>
      <c r="L551" s="49"/>
      <c r="M551" s="444"/>
      <c r="N551" s="34"/>
      <c r="O551" s="169"/>
      <c r="P551" s="119"/>
      <c r="Q551" s="369">
        <f t="shared" si="43"/>
        <v>3</v>
      </c>
      <c r="R551" s="369">
        <v>0</v>
      </c>
      <c r="S551" s="369">
        <v>3</v>
      </c>
      <c r="T551" s="369">
        <v>0</v>
      </c>
      <c r="U551" s="369">
        <v>1</v>
      </c>
      <c r="V551" s="369">
        <v>0</v>
      </c>
      <c r="W551" s="369">
        <v>1</v>
      </c>
      <c r="X551" s="370" t="s">
        <v>604</v>
      </c>
      <c r="Y551" s="370"/>
      <c r="Z551" s="369">
        <v>1303</v>
      </c>
      <c r="AA551" s="14"/>
      <c r="AB551" s="29">
        <v>7</v>
      </c>
    </row>
    <row r="552" spans="1:28" s="15" customFormat="1" ht="20.100000000000001" customHeight="1">
      <c r="A552" s="179"/>
      <c r="B552" s="181"/>
      <c r="C552" s="63"/>
      <c r="D552" s="40" t="s">
        <v>286</v>
      </c>
      <c r="E552" s="444"/>
      <c r="F552" s="34"/>
      <c r="G552" s="49"/>
      <c r="H552" s="49"/>
      <c r="I552" s="444"/>
      <c r="J552" s="34"/>
      <c r="K552" s="49"/>
      <c r="L552" s="49"/>
      <c r="M552" s="444"/>
      <c r="N552" s="34"/>
      <c r="O552" s="169"/>
      <c r="P552" s="119"/>
      <c r="Q552" s="369">
        <f t="shared" ref="Q552:Q553" si="44">R552+S552+T552</f>
        <v>3</v>
      </c>
      <c r="R552" s="369">
        <v>0</v>
      </c>
      <c r="S552" s="369">
        <v>0</v>
      </c>
      <c r="T552" s="369">
        <v>3</v>
      </c>
      <c r="U552" s="369">
        <v>0</v>
      </c>
      <c r="V552" s="369">
        <v>3</v>
      </c>
      <c r="W552" s="369">
        <v>3</v>
      </c>
      <c r="X552" s="371" t="s">
        <v>69</v>
      </c>
      <c r="Y552" s="370"/>
      <c r="Z552" s="369">
        <v>9118</v>
      </c>
      <c r="AA552" s="14"/>
      <c r="AB552" s="29">
        <v>8</v>
      </c>
    </row>
    <row r="553" spans="1:28" s="15" customFormat="1" ht="20.100000000000001" customHeight="1">
      <c r="A553" s="179"/>
      <c r="B553" s="181"/>
      <c r="C553" s="63"/>
      <c r="D553" s="40" t="s">
        <v>286</v>
      </c>
      <c r="E553" s="444"/>
      <c r="F553" s="34"/>
      <c r="G553" s="49"/>
      <c r="H553" s="49"/>
      <c r="I553" s="444"/>
      <c r="J553" s="34"/>
      <c r="K553" s="49"/>
      <c r="L553" s="49"/>
      <c r="M553" s="444"/>
      <c r="N553" s="34"/>
      <c r="O553" s="169"/>
      <c r="P553" s="119"/>
      <c r="Q553" s="369">
        <f t="shared" si="44"/>
        <v>3</v>
      </c>
      <c r="R553" s="369">
        <v>0</v>
      </c>
      <c r="S553" s="369">
        <v>0</v>
      </c>
      <c r="T553" s="369">
        <v>3</v>
      </c>
      <c r="U553" s="369">
        <v>0</v>
      </c>
      <c r="V553" s="369">
        <v>3</v>
      </c>
      <c r="W553" s="369">
        <v>3</v>
      </c>
      <c r="X553" s="370" t="s">
        <v>130</v>
      </c>
      <c r="Y553" s="371"/>
      <c r="Z553" s="372">
        <v>1292</v>
      </c>
      <c r="AA553" s="14"/>
      <c r="AB553" s="29">
        <v>9</v>
      </c>
    </row>
    <row r="554" spans="1:28" s="15" customFormat="1" ht="20.100000000000001" customHeight="1">
      <c r="A554" s="179"/>
      <c r="B554" s="181"/>
      <c r="C554" s="63"/>
      <c r="D554" s="40" t="s">
        <v>286</v>
      </c>
      <c r="E554" s="444"/>
      <c r="F554" s="34"/>
      <c r="G554" s="49"/>
      <c r="H554" s="49"/>
      <c r="I554" s="444"/>
      <c r="J554" s="34"/>
      <c r="K554" s="49"/>
      <c r="L554" s="49"/>
      <c r="M554" s="444"/>
      <c r="N554" s="34"/>
      <c r="O554" s="169"/>
      <c r="P554" s="119"/>
      <c r="Q554" s="369">
        <f>R554+S554+T554</f>
        <v>3</v>
      </c>
      <c r="R554" s="369">
        <v>0</v>
      </c>
      <c r="S554" s="369">
        <v>0</v>
      </c>
      <c r="T554" s="369">
        <v>3</v>
      </c>
      <c r="U554" s="369">
        <v>0</v>
      </c>
      <c r="V554" s="369">
        <v>3</v>
      </c>
      <c r="W554" s="369">
        <v>3</v>
      </c>
      <c r="X554" s="370" t="s">
        <v>62</v>
      </c>
      <c r="Y554" s="370"/>
      <c r="Z554" s="369">
        <v>9101</v>
      </c>
      <c r="AA554" s="14"/>
      <c r="AB554" s="29">
        <v>10</v>
      </c>
    </row>
    <row r="555" spans="1:28" s="15" customFormat="1" ht="20.100000000000001" customHeight="1">
      <c r="A555" s="179"/>
      <c r="B555" s="181"/>
      <c r="C555" s="63"/>
      <c r="D555" s="40" t="s">
        <v>286</v>
      </c>
      <c r="E555" s="444"/>
      <c r="F555" s="34"/>
      <c r="G555" s="49"/>
      <c r="H555" s="49"/>
      <c r="I555" s="444"/>
      <c r="J555" s="34"/>
      <c r="K555" s="49"/>
      <c r="L555" s="49"/>
      <c r="M555" s="444"/>
      <c r="N555" s="34"/>
      <c r="O555" s="169"/>
      <c r="P555" s="119"/>
      <c r="Q555" s="369"/>
      <c r="R555" s="369"/>
      <c r="S555" s="369"/>
      <c r="T555" s="369"/>
      <c r="U555" s="369"/>
      <c r="V555" s="369"/>
      <c r="W555" s="369"/>
      <c r="X555" s="370"/>
      <c r="Y555" s="370"/>
      <c r="Z555" s="369"/>
      <c r="AA555" s="14"/>
      <c r="AB555" s="29">
        <v>11</v>
      </c>
    </row>
    <row r="556" spans="1:28" s="15" customFormat="1" ht="20.100000000000001" customHeight="1">
      <c r="A556" s="181"/>
      <c r="B556" s="181"/>
      <c r="C556" s="63"/>
      <c r="D556" s="40"/>
      <c r="E556" s="444"/>
      <c r="F556" s="34"/>
      <c r="G556" s="49"/>
      <c r="H556" s="49"/>
      <c r="I556" s="444"/>
      <c r="J556" s="34"/>
      <c r="K556" s="49"/>
      <c r="L556" s="49"/>
      <c r="M556" s="444"/>
      <c r="N556" s="34"/>
      <c r="O556" s="169"/>
      <c r="P556" s="119"/>
      <c r="Q556" s="59"/>
      <c r="R556" s="59"/>
      <c r="S556" s="59"/>
      <c r="T556" s="59"/>
      <c r="U556" s="60"/>
      <c r="V556" s="60"/>
      <c r="W556" s="60"/>
      <c r="X556" s="61"/>
      <c r="Y556" s="61"/>
      <c r="Z556" s="60"/>
      <c r="AA556" s="14"/>
      <c r="AB556" s="29">
        <v>12</v>
      </c>
    </row>
    <row r="557" spans="1:28" s="15" customFormat="1" ht="20.100000000000001" customHeight="1">
      <c r="A557" s="181"/>
      <c r="B557" s="181"/>
      <c r="C557" s="63"/>
      <c r="D557" s="40"/>
      <c r="E557" s="444"/>
      <c r="F557" s="34"/>
      <c r="G557" s="49"/>
      <c r="H557" s="49"/>
      <c r="I557" s="444"/>
      <c r="J557" s="34"/>
      <c r="K557" s="49"/>
      <c r="L557" s="49"/>
      <c r="M557" s="444"/>
      <c r="N557" s="34"/>
      <c r="O557" s="169"/>
      <c r="P557" s="119"/>
      <c r="Q557" s="59"/>
      <c r="R557" s="59"/>
      <c r="S557" s="59"/>
      <c r="T557" s="59"/>
      <c r="U557" s="60"/>
      <c r="V557" s="60"/>
      <c r="W557" s="60"/>
      <c r="X557" s="61"/>
      <c r="Y557" s="61"/>
      <c r="Z557" s="60"/>
      <c r="AA557" s="14"/>
      <c r="AB557" s="29">
        <v>13</v>
      </c>
    </row>
    <row r="558" spans="1:28" s="15" customFormat="1" ht="20.100000000000001" customHeight="1">
      <c r="A558" s="181"/>
      <c r="B558" s="181"/>
      <c r="C558" s="63"/>
      <c r="D558" s="40"/>
      <c r="E558" s="444"/>
      <c r="F558" s="34"/>
      <c r="G558" s="49"/>
      <c r="H558" s="49"/>
      <c r="I558" s="444"/>
      <c r="J558" s="34"/>
      <c r="K558" s="49"/>
      <c r="L558" s="49"/>
      <c r="M558" s="444"/>
      <c r="N558" s="34"/>
      <c r="O558" s="169"/>
      <c r="P558" s="119"/>
      <c r="Q558" s="59"/>
      <c r="R558" s="59"/>
      <c r="S558" s="59"/>
      <c r="T558" s="59"/>
      <c r="U558" s="60"/>
      <c r="V558" s="60"/>
      <c r="W558" s="60"/>
      <c r="X558" s="61"/>
      <c r="Y558" s="61"/>
      <c r="Z558" s="60"/>
      <c r="AA558" s="14"/>
      <c r="AB558" s="29">
        <v>14</v>
      </c>
    </row>
    <row r="559" spans="1:28" s="3" customFormat="1" ht="20.100000000000001" customHeight="1">
      <c r="A559" s="181"/>
      <c r="B559" s="181"/>
      <c r="C559" s="62"/>
      <c r="D559" s="40"/>
      <c r="E559" s="444"/>
      <c r="F559" s="34"/>
      <c r="G559" s="49"/>
      <c r="H559" s="49"/>
      <c r="I559" s="444"/>
      <c r="J559" s="34"/>
      <c r="K559" s="49"/>
      <c r="L559" s="49"/>
      <c r="M559" s="444"/>
      <c r="N559" s="34"/>
      <c r="O559" s="169"/>
      <c r="P559" s="119"/>
      <c r="Q559" s="59"/>
      <c r="R559" s="59"/>
      <c r="S559" s="59"/>
      <c r="T559" s="59"/>
      <c r="U559" s="60"/>
      <c r="V559" s="60"/>
      <c r="W559" s="60"/>
      <c r="X559" s="61"/>
      <c r="Y559" s="61"/>
      <c r="Z559" s="60"/>
      <c r="AB559" s="29">
        <v>15</v>
      </c>
    </row>
    <row r="560" spans="1:28" s="3" customFormat="1" ht="20.100000000000001" customHeight="1">
      <c r="A560" s="434"/>
      <c r="B560" s="434"/>
      <c r="C560" s="231"/>
      <c r="D560" s="439"/>
      <c r="E560" s="37"/>
      <c r="F560" s="38"/>
      <c r="G560" s="50"/>
      <c r="H560" s="50"/>
      <c r="I560" s="37"/>
      <c r="J560" s="38"/>
      <c r="K560" s="50"/>
      <c r="L560" s="50"/>
      <c r="M560" s="37"/>
      <c r="N560" s="38"/>
      <c r="O560" s="174"/>
      <c r="P560" s="117"/>
      <c r="Q560" s="232"/>
      <c r="R560" s="232"/>
      <c r="S560" s="232"/>
      <c r="T560" s="232"/>
      <c r="U560" s="432"/>
      <c r="V560" s="432"/>
      <c r="W560" s="432"/>
      <c r="X560" s="441"/>
      <c r="Y560" s="441"/>
      <c r="Z560" s="432"/>
      <c r="AB560" s="29">
        <v>16</v>
      </c>
    </row>
    <row r="561" spans="1:28" s="3" customFormat="1" ht="20.100000000000001" customHeight="1">
      <c r="A561" s="482"/>
      <c r="B561" s="482"/>
      <c r="C561" s="231"/>
      <c r="D561" s="484"/>
      <c r="E561" s="497"/>
      <c r="F561" s="38"/>
      <c r="G561" s="50"/>
      <c r="H561" s="50"/>
      <c r="I561" s="497"/>
      <c r="J561" s="38"/>
      <c r="K561" s="50"/>
      <c r="L561" s="50"/>
      <c r="M561" s="497"/>
      <c r="N561" s="38"/>
      <c r="O561" s="174"/>
      <c r="P561" s="117"/>
      <c r="Q561" s="232"/>
      <c r="R561" s="232"/>
      <c r="S561" s="232"/>
      <c r="T561" s="232"/>
      <c r="U561" s="481"/>
      <c r="V561" s="481"/>
      <c r="W561" s="481"/>
      <c r="X561" s="485"/>
      <c r="Y561" s="485"/>
      <c r="Z561" s="481"/>
      <c r="AB561" s="30"/>
    </row>
    <row r="562" spans="1:28" s="15" customFormat="1" ht="32.25">
      <c r="A562" s="21"/>
      <c r="B562" s="21"/>
      <c r="C562" s="21"/>
      <c r="D562" s="21"/>
      <c r="E562" s="52"/>
      <c r="F562" s="53"/>
      <c r="G562" s="53"/>
      <c r="H562" s="931"/>
      <c r="I562" s="931"/>
      <c r="J562" s="931"/>
      <c r="K562" s="931"/>
      <c r="L562" s="933" t="s">
        <v>253</v>
      </c>
      <c r="M562" s="933"/>
      <c r="N562" s="933"/>
      <c r="O562" s="450">
        <v>2</v>
      </c>
      <c r="P562" s="112" t="s">
        <v>47</v>
      </c>
      <c r="Q562" s="450"/>
      <c r="R562" s="450"/>
      <c r="S562" s="450"/>
      <c r="T562" s="450"/>
      <c r="U562" s="926" t="s">
        <v>292</v>
      </c>
      <c r="V562" s="926" t="s">
        <v>292</v>
      </c>
      <c r="W562" s="926"/>
      <c r="X562" s="926"/>
      <c r="Y562" s="926"/>
      <c r="Z562" s="926"/>
      <c r="AA562" s="14"/>
    </row>
    <row r="563" spans="1:28" s="15" customFormat="1" ht="20.100000000000001" customHeight="1">
      <c r="A563" s="733" t="s">
        <v>451</v>
      </c>
      <c r="B563" s="733"/>
      <c r="C563" s="733" t="s">
        <v>285</v>
      </c>
      <c r="D563" s="733"/>
      <c r="E563" s="913" t="s">
        <v>252</v>
      </c>
      <c r="F563" s="913"/>
      <c r="G563" s="913" t="s">
        <v>251</v>
      </c>
      <c r="H563" s="913"/>
      <c r="I563" s="913" t="s">
        <v>250</v>
      </c>
      <c r="J563" s="913"/>
      <c r="K563" s="913" t="s">
        <v>249</v>
      </c>
      <c r="L563" s="913"/>
      <c r="M563" s="913" t="s">
        <v>248</v>
      </c>
      <c r="N563" s="913"/>
      <c r="O563" s="921" t="s">
        <v>497</v>
      </c>
      <c r="P563" s="921" t="s">
        <v>498</v>
      </c>
      <c r="Q563" s="913" t="s">
        <v>441</v>
      </c>
      <c r="R563" s="913"/>
      <c r="S563" s="913"/>
      <c r="T563" s="913"/>
      <c r="U563" s="913" t="s">
        <v>13</v>
      </c>
      <c r="V563" s="913"/>
      <c r="W563" s="913" t="s">
        <v>13</v>
      </c>
      <c r="X563" s="733" t="s">
        <v>3</v>
      </c>
      <c r="Y563" s="726" t="s">
        <v>706</v>
      </c>
      <c r="Z563" s="904" t="s">
        <v>48</v>
      </c>
      <c r="AA563" s="14"/>
    </row>
    <row r="564" spans="1:28" s="15" customFormat="1" ht="20.100000000000001" customHeight="1">
      <c r="A564" s="413" t="s">
        <v>453</v>
      </c>
      <c r="B564" s="413" t="s">
        <v>452</v>
      </c>
      <c r="C564" s="722"/>
      <c r="D564" s="722"/>
      <c r="E564" s="424" t="s">
        <v>289</v>
      </c>
      <c r="F564" s="424" t="s">
        <v>288</v>
      </c>
      <c r="G564" s="424" t="s">
        <v>289</v>
      </c>
      <c r="H564" s="424" t="s">
        <v>288</v>
      </c>
      <c r="I564" s="424" t="s">
        <v>289</v>
      </c>
      <c r="J564" s="424" t="s">
        <v>288</v>
      </c>
      <c r="K564" s="424" t="s">
        <v>289</v>
      </c>
      <c r="L564" s="424" t="s">
        <v>288</v>
      </c>
      <c r="M564" s="424" t="s">
        <v>289</v>
      </c>
      <c r="N564" s="424" t="s">
        <v>288</v>
      </c>
      <c r="O564" s="918"/>
      <c r="P564" s="918"/>
      <c r="Q564" s="424" t="s">
        <v>443</v>
      </c>
      <c r="R564" s="424" t="s">
        <v>442</v>
      </c>
      <c r="S564" s="424" t="s">
        <v>81</v>
      </c>
      <c r="T564" s="424" t="s">
        <v>82</v>
      </c>
      <c r="U564" s="424" t="s">
        <v>81</v>
      </c>
      <c r="V564" s="424" t="s">
        <v>82</v>
      </c>
      <c r="W564" s="922"/>
      <c r="X564" s="722"/>
      <c r="Y564" s="733"/>
      <c r="Z564" s="905"/>
      <c r="AA564" s="14"/>
    </row>
    <row r="565" spans="1:28" s="15" customFormat="1" ht="20.100000000000001" customHeight="1">
      <c r="A565" s="179"/>
      <c r="B565" s="181"/>
      <c r="C565" s="62"/>
      <c r="D565" s="40" t="s">
        <v>286</v>
      </c>
      <c r="E565" s="444"/>
      <c r="F565" s="34"/>
      <c r="G565" s="49"/>
      <c r="H565" s="49"/>
      <c r="I565" s="444"/>
      <c r="J565" s="34"/>
      <c r="K565" s="49"/>
      <c r="L565" s="49"/>
      <c r="M565" s="444"/>
      <c r="N565" s="34"/>
      <c r="O565" s="169"/>
      <c r="P565" s="119"/>
      <c r="Q565" s="369">
        <f>R565+S565+T565</f>
        <v>2</v>
      </c>
      <c r="R565" s="369">
        <v>0</v>
      </c>
      <c r="S565" s="369">
        <v>0</v>
      </c>
      <c r="T565" s="369">
        <v>2</v>
      </c>
      <c r="U565" s="369">
        <v>0</v>
      </c>
      <c r="V565" s="369">
        <v>2</v>
      </c>
      <c r="W565" s="369">
        <v>2</v>
      </c>
      <c r="X565" s="370" t="s">
        <v>134</v>
      </c>
      <c r="Y565" s="370"/>
      <c r="Z565" s="369">
        <v>1294</v>
      </c>
      <c r="AA565" s="14"/>
      <c r="AB565" s="29">
        <v>1</v>
      </c>
    </row>
    <row r="566" spans="1:28" s="15" customFormat="1" ht="20.100000000000001" customHeight="1">
      <c r="A566" s="179"/>
      <c r="B566" s="181"/>
      <c r="C566" s="63"/>
      <c r="D566" s="40" t="s">
        <v>286</v>
      </c>
      <c r="E566" s="444"/>
      <c r="F566" s="34"/>
      <c r="G566" s="49"/>
      <c r="H566" s="49"/>
      <c r="I566" s="444"/>
      <c r="J566" s="34"/>
      <c r="K566" s="49"/>
      <c r="L566" s="49"/>
      <c r="M566" s="444"/>
      <c r="N566" s="34"/>
      <c r="O566" s="169"/>
      <c r="P566" s="119"/>
      <c r="Q566" s="369">
        <f t="shared" ref="Q566:Q573" si="45">R566+S566+T566</f>
        <v>1</v>
      </c>
      <c r="R566" s="369">
        <v>0</v>
      </c>
      <c r="S566" s="369">
        <v>0</v>
      </c>
      <c r="T566" s="369">
        <v>1</v>
      </c>
      <c r="U566" s="369">
        <v>0</v>
      </c>
      <c r="V566" s="369">
        <v>1</v>
      </c>
      <c r="W566" s="369">
        <v>1</v>
      </c>
      <c r="X566" s="370" t="s">
        <v>169</v>
      </c>
      <c r="Y566" s="370"/>
      <c r="Z566" s="369">
        <v>1296</v>
      </c>
      <c r="AA566" s="14"/>
      <c r="AB566" s="29">
        <v>2</v>
      </c>
    </row>
    <row r="567" spans="1:28" s="15" customFormat="1" ht="20.100000000000001" customHeight="1">
      <c r="A567" s="179"/>
      <c r="B567" s="181"/>
      <c r="C567" s="63"/>
      <c r="D567" s="40" t="s">
        <v>286</v>
      </c>
      <c r="E567" s="444"/>
      <c r="F567" s="34"/>
      <c r="G567" s="49"/>
      <c r="H567" s="49"/>
      <c r="I567" s="444"/>
      <c r="J567" s="34"/>
      <c r="K567" s="49"/>
      <c r="L567" s="49"/>
      <c r="M567" s="444"/>
      <c r="N567" s="34"/>
      <c r="O567" s="169"/>
      <c r="P567" s="119"/>
      <c r="Q567" s="369">
        <f t="shared" si="45"/>
        <v>4</v>
      </c>
      <c r="R567" s="369">
        <v>0</v>
      </c>
      <c r="S567" s="369">
        <v>4</v>
      </c>
      <c r="T567" s="369">
        <v>0</v>
      </c>
      <c r="U567" s="369">
        <v>0</v>
      </c>
      <c r="V567" s="369">
        <v>1</v>
      </c>
      <c r="W567" s="369">
        <v>1</v>
      </c>
      <c r="X567" s="370" t="s">
        <v>167</v>
      </c>
      <c r="Y567" s="370"/>
      <c r="Z567" s="369">
        <v>1299</v>
      </c>
      <c r="AA567" s="14"/>
      <c r="AB567" s="29">
        <v>3</v>
      </c>
    </row>
    <row r="568" spans="1:28" s="15" customFormat="1" ht="20.100000000000001" customHeight="1">
      <c r="A568" s="179"/>
      <c r="B568" s="181"/>
      <c r="C568" s="63"/>
      <c r="D568" s="40" t="s">
        <v>286</v>
      </c>
      <c r="E568" s="444"/>
      <c r="F568" s="34"/>
      <c r="G568" s="49"/>
      <c r="H568" s="49"/>
      <c r="I568" s="444"/>
      <c r="J568" s="34"/>
      <c r="K568" s="49"/>
      <c r="L568" s="49"/>
      <c r="M568" s="444"/>
      <c r="N568" s="34"/>
      <c r="O568" s="169"/>
      <c r="P568" s="119"/>
      <c r="Q568" s="369">
        <f t="shared" si="45"/>
        <v>5</v>
      </c>
      <c r="R568" s="369">
        <v>0</v>
      </c>
      <c r="S568" s="369">
        <v>3</v>
      </c>
      <c r="T568" s="369">
        <v>2</v>
      </c>
      <c r="U568" s="369">
        <v>2</v>
      </c>
      <c r="V568" s="369">
        <v>1</v>
      </c>
      <c r="W568" s="369">
        <v>3</v>
      </c>
      <c r="X568" s="370" t="s">
        <v>166</v>
      </c>
      <c r="Y568" s="370"/>
      <c r="Z568" s="369">
        <v>1307</v>
      </c>
      <c r="AA568" s="14"/>
      <c r="AB568" s="29">
        <v>4</v>
      </c>
    </row>
    <row r="569" spans="1:28" s="15" customFormat="1" ht="20.100000000000001" customHeight="1">
      <c r="A569" s="179"/>
      <c r="B569" s="181"/>
      <c r="C569" s="63"/>
      <c r="D569" s="40" t="s">
        <v>286</v>
      </c>
      <c r="E569" s="444"/>
      <c r="F569" s="34"/>
      <c r="G569" s="49"/>
      <c r="H569" s="49"/>
      <c r="I569" s="444"/>
      <c r="J569" s="34"/>
      <c r="K569" s="49"/>
      <c r="L569" s="49"/>
      <c r="M569" s="444"/>
      <c r="N569" s="34"/>
      <c r="O569" s="169"/>
      <c r="P569" s="119"/>
      <c r="Q569" s="369">
        <f t="shared" si="45"/>
        <v>6</v>
      </c>
      <c r="R569" s="369">
        <v>0</v>
      </c>
      <c r="S569" s="369">
        <v>4</v>
      </c>
      <c r="T569" s="369">
        <v>2</v>
      </c>
      <c r="U569" s="369">
        <v>2</v>
      </c>
      <c r="V569" s="369">
        <v>1</v>
      </c>
      <c r="W569" s="369">
        <v>3</v>
      </c>
      <c r="X569" s="370" t="s">
        <v>607</v>
      </c>
      <c r="Y569" s="370"/>
      <c r="Z569" s="369">
        <v>1308</v>
      </c>
      <c r="AA569" s="14"/>
      <c r="AB569" s="29">
        <v>5</v>
      </c>
    </row>
    <row r="570" spans="1:28" s="15" customFormat="1" ht="20.100000000000001" customHeight="1">
      <c r="A570" s="179"/>
      <c r="B570" s="181"/>
      <c r="C570" s="63"/>
      <c r="D570" s="40" t="s">
        <v>286</v>
      </c>
      <c r="E570" s="444"/>
      <c r="F570" s="34"/>
      <c r="G570" s="49"/>
      <c r="H570" s="49"/>
      <c r="I570" s="444"/>
      <c r="J570" s="34"/>
      <c r="K570" s="49"/>
      <c r="L570" s="49"/>
      <c r="M570" s="444"/>
      <c r="N570" s="34"/>
      <c r="O570" s="169"/>
      <c r="P570" s="119"/>
      <c r="Q570" s="369">
        <f t="shared" si="45"/>
        <v>2</v>
      </c>
      <c r="R570" s="369">
        <v>0</v>
      </c>
      <c r="S570" s="369">
        <v>0</v>
      </c>
      <c r="T570" s="369">
        <v>2</v>
      </c>
      <c r="U570" s="369">
        <v>1</v>
      </c>
      <c r="V570" s="369">
        <v>0</v>
      </c>
      <c r="W570" s="369">
        <v>1</v>
      </c>
      <c r="X570" s="370" t="s">
        <v>168</v>
      </c>
      <c r="Y570" s="370"/>
      <c r="Z570" s="369">
        <v>1313</v>
      </c>
      <c r="AA570" s="14"/>
      <c r="AB570" s="29">
        <v>6</v>
      </c>
    </row>
    <row r="571" spans="1:28" s="15" customFormat="1" ht="20.100000000000001" customHeight="1">
      <c r="A571" s="179"/>
      <c r="B571" s="181"/>
      <c r="C571" s="63"/>
      <c r="D571" s="40" t="s">
        <v>286</v>
      </c>
      <c r="E571" s="444"/>
      <c r="F571" s="34"/>
      <c r="G571" s="49"/>
      <c r="H571" s="49"/>
      <c r="I571" s="444"/>
      <c r="J571" s="34"/>
      <c r="K571" s="49"/>
      <c r="L571" s="49"/>
      <c r="M571" s="444"/>
      <c r="N571" s="34"/>
      <c r="O571" s="169"/>
      <c r="P571" s="119"/>
      <c r="Q571" s="425">
        <f t="shared" si="45"/>
        <v>3</v>
      </c>
      <c r="R571" s="425">
        <v>0</v>
      </c>
      <c r="S571" s="425">
        <v>0</v>
      </c>
      <c r="T571" s="425">
        <v>3</v>
      </c>
      <c r="U571" s="369">
        <v>0</v>
      </c>
      <c r="V571" s="369">
        <v>3</v>
      </c>
      <c r="W571" s="369">
        <v>3</v>
      </c>
      <c r="X571" s="371" t="s">
        <v>170</v>
      </c>
      <c r="Y571" s="371"/>
      <c r="Z571" s="372">
        <v>1312</v>
      </c>
      <c r="AA571" s="14"/>
      <c r="AB571" s="29">
        <v>7</v>
      </c>
    </row>
    <row r="572" spans="1:28" s="15" customFormat="1" ht="20.100000000000001" customHeight="1">
      <c r="A572" s="179"/>
      <c r="B572" s="181"/>
      <c r="C572" s="63"/>
      <c r="D572" s="40" t="s">
        <v>286</v>
      </c>
      <c r="E572" s="444"/>
      <c r="F572" s="34"/>
      <c r="G572" s="49"/>
      <c r="H572" s="49"/>
      <c r="I572" s="444"/>
      <c r="J572" s="34"/>
      <c r="K572" s="49"/>
      <c r="L572" s="49"/>
      <c r="M572" s="444"/>
      <c r="N572" s="34"/>
      <c r="O572" s="169"/>
      <c r="P572" s="119"/>
      <c r="Q572" s="425">
        <f>R572+S572+T572</f>
        <v>2</v>
      </c>
      <c r="R572" s="425">
        <v>0</v>
      </c>
      <c r="S572" s="425">
        <v>0</v>
      </c>
      <c r="T572" s="425">
        <v>2</v>
      </c>
      <c r="U572" s="369">
        <v>0</v>
      </c>
      <c r="V572" s="369">
        <v>2</v>
      </c>
      <c r="W572" s="369">
        <v>2</v>
      </c>
      <c r="X572" s="370" t="s">
        <v>73</v>
      </c>
      <c r="Y572" s="370"/>
      <c r="Z572" s="369">
        <v>1317</v>
      </c>
      <c r="AA572" s="14"/>
      <c r="AB572" s="29">
        <v>8</v>
      </c>
    </row>
    <row r="573" spans="1:28" s="15" customFormat="1" ht="20.100000000000001" customHeight="1">
      <c r="A573" s="179"/>
      <c r="B573" s="181"/>
      <c r="C573" s="63"/>
      <c r="D573" s="40" t="s">
        <v>286</v>
      </c>
      <c r="E573" s="444"/>
      <c r="F573" s="34"/>
      <c r="G573" s="49"/>
      <c r="H573" s="49"/>
      <c r="I573" s="444"/>
      <c r="J573" s="34"/>
      <c r="K573" s="49"/>
      <c r="L573" s="49"/>
      <c r="M573" s="444"/>
      <c r="N573" s="34"/>
      <c r="O573" s="169"/>
      <c r="P573" s="119"/>
      <c r="Q573" s="369">
        <f t="shared" si="45"/>
        <v>2</v>
      </c>
      <c r="R573" s="369">
        <v>0</v>
      </c>
      <c r="S573" s="369">
        <v>0</v>
      </c>
      <c r="T573" s="369">
        <v>2</v>
      </c>
      <c r="U573" s="369">
        <v>0</v>
      </c>
      <c r="V573" s="369">
        <v>2</v>
      </c>
      <c r="W573" s="369">
        <v>2</v>
      </c>
      <c r="X573" s="370" t="s">
        <v>127</v>
      </c>
      <c r="Y573" s="370"/>
      <c r="Z573" s="369">
        <v>1293</v>
      </c>
      <c r="AA573" s="14"/>
      <c r="AB573" s="29">
        <v>9</v>
      </c>
    </row>
    <row r="574" spans="1:28" s="15" customFormat="1" ht="20.100000000000001" customHeight="1">
      <c r="A574" s="179"/>
      <c r="B574" s="181"/>
      <c r="C574" s="63"/>
      <c r="D574" s="40" t="s">
        <v>286</v>
      </c>
      <c r="E574" s="444"/>
      <c r="F574" s="34"/>
      <c r="G574" s="49"/>
      <c r="H574" s="49"/>
      <c r="I574" s="444"/>
      <c r="J574" s="34"/>
      <c r="K574" s="395"/>
      <c r="L574" s="395"/>
      <c r="M574" s="444"/>
      <c r="N574" s="34"/>
      <c r="O574" s="159"/>
      <c r="P574" s="395"/>
      <c r="Q574" s="369">
        <v>2</v>
      </c>
      <c r="R574" s="369">
        <v>0</v>
      </c>
      <c r="S574" s="369">
        <v>0</v>
      </c>
      <c r="T574" s="369">
        <v>2</v>
      </c>
      <c r="U574" s="369">
        <v>0</v>
      </c>
      <c r="V574" s="369">
        <v>2</v>
      </c>
      <c r="W574" s="369">
        <v>2</v>
      </c>
      <c r="X574" s="370" t="s">
        <v>708</v>
      </c>
      <c r="Y574" s="395"/>
      <c r="Z574" s="369">
        <v>9102</v>
      </c>
      <c r="AA574" s="14"/>
      <c r="AB574" s="29">
        <v>10</v>
      </c>
    </row>
    <row r="575" spans="1:28" s="15" customFormat="1" ht="20.100000000000001" customHeight="1">
      <c r="A575" s="181"/>
      <c r="B575" s="181"/>
      <c r="C575" s="62"/>
      <c r="D575" s="40" t="s">
        <v>286</v>
      </c>
      <c r="E575" s="444"/>
      <c r="F575" s="34"/>
      <c r="G575" s="49"/>
      <c r="H575" s="49"/>
      <c r="I575" s="444"/>
      <c r="J575" s="34"/>
      <c r="K575" s="395"/>
      <c r="L575" s="395"/>
      <c r="M575" s="444"/>
      <c r="N575" s="34"/>
      <c r="O575" s="159"/>
      <c r="P575" s="395"/>
      <c r="Q575" s="395"/>
      <c r="R575" s="395"/>
      <c r="S575" s="395"/>
      <c r="T575" s="395"/>
      <c r="U575" s="395"/>
      <c r="V575" s="395"/>
      <c r="W575" s="395"/>
      <c r="X575" s="395"/>
      <c r="Y575" s="395"/>
      <c r="Z575" s="395"/>
      <c r="AA575" s="14"/>
      <c r="AB575" s="29">
        <v>11</v>
      </c>
    </row>
    <row r="576" spans="1:28" s="15" customFormat="1" ht="20.100000000000001" customHeight="1">
      <c r="A576" s="181"/>
      <c r="B576" s="181"/>
      <c r="C576" s="63"/>
      <c r="D576" s="40" t="s">
        <v>286</v>
      </c>
      <c r="E576" s="444"/>
      <c r="F576" s="34"/>
      <c r="G576" s="49"/>
      <c r="H576" s="394"/>
      <c r="I576" s="444"/>
      <c r="J576" s="34"/>
      <c r="K576" s="394"/>
      <c r="L576" s="394"/>
      <c r="M576" s="444"/>
      <c r="N576" s="34"/>
      <c r="O576" s="169"/>
      <c r="P576" s="118"/>
      <c r="Q576" s="67"/>
      <c r="R576" s="67"/>
      <c r="S576" s="67"/>
      <c r="T576" s="67"/>
      <c r="U576" s="433"/>
      <c r="V576" s="433"/>
      <c r="W576" s="433"/>
      <c r="X576" s="442"/>
      <c r="Y576" s="442"/>
      <c r="Z576" s="433"/>
      <c r="AA576" s="14"/>
      <c r="AB576" s="29">
        <v>12</v>
      </c>
    </row>
    <row r="577" spans="1:28" s="15" customFormat="1" ht="20.100000000000001" customHeight="1">
      <c r="A577" s="181"/>
      <c r="B577" s="181"/>
      <c r="C577" s="63"/>
      <c r="D577" s="40" t="s">
        <v>286</v>
      </c>
      <c r="E577" s="444"/>
      <c r="F577" s="34"/>
      <c r="G577" s="49"/>
      <c r="H577" s="49"/>
      <c r="I577" s="444"/>
      <c r="J577" s="34"/>
      <c r="K577" s="49"/>
      <c r="L577" s="49"/>
      <c r="M577" s="444"/>
      <c r="N577" s="34"/>
      <c r="O577" s="169"/>
      <c r="P577" s="119"/>
      <c r="Q577" s="59"/>
      <c r="R577" s="59"/>
      <c r="S577" s="59"/>
      <c r="T577" s="59"/>
      <c r="U577" s="60"/>
      <c r="V577" s="60"/>
      <c r="W577" s="60"/>
      <c r="X577" s="61"/>
      <c r="Y577" s="61"/>
      <c r="Z577" s="60"/>
      <c r="AA577" s="14"/>
      <c r="AB577" s="29">
        <v>13</v>
      </c>
    </row>
    <row r="578" spans="1:28" s="15" customFormat="1" ht="20.100000000000001" customHeight="1">
      <c r="A578" s="181"/>
      <c r="B578" s="181"/>
      <c r="C578" s="63"/>
      <c r="D578" s="40" t="s">
        <v>286</v>
      </c>
      <c r="E578" s="444"/>
      <c r="F578" s="34"/>
      <c r="G578" s="49"/>
      <c r="H578" s="49"/>
      <c r="I578" s="444"/>
      <c r="J578" s="34"/>
      <c r="K578" s="49"/>
      <c r="L578" s="49"/>
      <c r="M578" s="444"/>
      <c r="N578" s="34"/>
      <c r="O578" s="169"/>
      <c r="P578" s="119"/>
      <c r="Q578" s="59"/>
      <c r="R578" s="59"/>
      <c r="S578" s="59"/>
      <c r="T578" s="59"/>
      <c r="U578" s="60"/>
      <c r="V578" s="60"/>
      <c r="W578" s="60"/>
      <c r="X578" s="61"/>
      <c r="Y578" s="61"/>
      <c r="Z578" s="60"/>
      <c r="AA578" s="14"/>
      <c r="AB578" s="29">
        <v>14</v>
      </c>
    </row>
    <row r="579" spans="1:28" s="3" customFormat="1" ht="20.100000000000001" customHeight="1">
      <c r="A579" s="181"/>
      <c r="B579" s="181"/>
      <c r="C579" s="63"/>
      <c r="D579" s="40" t="s">
        <v>286</v>
      </c>
      <c r="E579" s="444"/>
      <c r="F579" s="34"/>
      <c r="G579" s="49"/>
      <c r="H579" s="49"/>
      <c r="I579" s="444"/>
      <c r="J579" s="34"/>
      <c r="K579" s="49"/>
      <c r="L579" s="49"/>
      <c r="M579" s="444"/>
      <c r="N579" s="34"/>
      <c r="O579" s="169"/>
      <c r="P579" s="119"/>
      <c r="Q579" s="59"/>
      <c r="R579" s="59"/>
      <c r="S579" s="59"/>
      <c r="T579" s="59"/>
      <c r="U579" s="60"/>
      <c r="V579" s="60"/>
      <c r="W579" s="60"/>
      <c r="X579" s="61"/>
      <c r="Y579" s="61"/>
      <c r="Z579" s="60"/>
      <c r="AB579" s="29">
        <v>15</v>
      </c>
    </row>
    <row r="580" spans="1:28" s="3" customFormat="1" ht="20.100000000000001" customHeight="1">
      <c r="A580" s="434"/>
      <c r="B580" s="434"/>
      <c r="C580" s="231"/>
      <c r="D580" s="439" t="s">
        <v>286</v>
      </c>
      <c r="E580" s="37"/>
      <c r="F580" s="38"/>
      <c r="G580" s="50"/>
      <c r="H580" s="50"/>
      <c r="I580" s="37"/>
      <c r="J580" s="38"/>
      <c r="K580" s="50"/>
      <c r="L580" s="50"/>
      <c r="M580" s="37"/>
      <c r="N580" s="38"/>
      <c r="O580" s="174"/>
      <c r="P580" s="117"/>
      <c r="Q580" s="232"/>
      <c r="R580" s="232"/>
      <c r="S580" s="232"/>
      <c r="T580" s="232"/>
      <c r="U580" s="432"/>
      <c r="V580" s="432"/>
      <c r="W580" s="432"/>
      <c r="X580" s="441"/>
      <c r="Y580" s="441"/>
      <c r="Z580" s="432"/>
      <c r="AB580" s="29">
        <v>16</v>
      </c>
    </row>
    <row r="581" spans="1:28" s="15" customFormat="1" ht="32.25">
      <c r="A581" s="32"/>
      <c r="B581" s="32"/>
      <c r="C581" s="32"/>
      <c r="D581" s="32"/>
      <c r="E581" s="54"/>
      <c r="F581" s="55"/>
      <c r="G581" s="55"/>
      <c r="H581" s="935"/>
      <c r="I581" s="935"/>
      <c r="J581" s="935"/>
      <c r="K581" s="935"/>
      <c r="L581" s="934" t="s">
        <v>253</v>
      </c>
      <c r="M581" s="934"/>
      <c r="N581" s="934"/>
      <c r="O581" s="58">
        <v>3</v>
      </c>
      <c r="P581" s="114" t="s">
        <v>47</v>
      </c>
      <c r="Q581" s="58"/>
      <c r="R581" s="58"/>
      <c r="S581" s="58"/>
      <c r="T581" s="58"/>
      <c r="U581" s="926" t="s">
        <v>292</v>
      </c>
      <c r="V581" s="926" t="s">
        <v>292</v>
      </c>
      <c r="W581" s="926"/>
      <c r="X581" s="926"/>
      <c r="Y581" s="926"/>
      <c r="Z581" s="926"/>
      <c r="AA581" s="14"/>
    </row>
    <row r="582" spans="1:28" s="15" customFormat="1" ht="20.100000000000001" customHeight="1">
      <c r="A582" s="722" t="s">
        <v>451</v>
      </c>
      <c r="B582" s="722"/>
      <c r="C582" s="722" t="s">
        <v>285</v>
      </c>
      <c r="D582" s="722"/>
      <c r="E582" s="922" t="s">
        <v>252</v>
      </c>
      <c r="F582" s="922"/>
      <c r="G582" s="922" t="s">
        <v>251</v>
      </c>
      <c r="H582" s="922"/>
      <c r="I582" s="922" t="s">
        <v>250</v>
      </c>
      <c r="J582" s="922"/>
      <c r="K582" s="922" t="s">
        <v>249</v>
      </c>
      <c r="L582" s="922"/>
      <c r="M582" s="922" t="s">
        <v>248</v>
      </c>
      <c r="N582" s="922"/>
      <c r="O582" s="917" t="s">
        <v>497</v>
      </c>
      <c r="P582" s="917" t="s">
        <v>498</v>
      </c>
      <c r="Q582" s="922" t="s">
        <v>441</v>
      </c>
      <c r="R582" s="922"/>
      <c r="S582" s="922"/>
      <c r="T582" s="922"/>
      <c r="U582" s="922" t="s">
        <v>13</v>
      </c>
      <c r="V582" s="922"/>
      <c r="W582" s="922" t="s">
        <v>13</v>
      </c>
      <c r="X582" s="722" t="s">
        <v>3</v>
      </c>
      <c r="Y582" s="726" t="s">
        <v>706</v>
      </c>
      <c r="Z582" s="914" t="s">
        <v>48</v>
      </c>
      <c r="AA582" s="14"/>
    </row>
    <row r="583" spans="1:28" s="15" customFormat="1" ht="20.100000000000001" customHeight="1">
      <c r="A583" s="413" t="s">
        <v>453</v>
      </c>
      <c r="B583" s="413" t="s">
        <v>452</v>
      </c>
      <c r="C583" s="722"/>
      <c r="D583" s="722"/>
      <c r="E583" s="424" t="s">
        <v>289</v>
      </c>
      <c r="F583" s="424" t="s">
        <v>288</v>
      </c>
      <c r="G583" s="424" t="s">
        <v>289</v>
      </c>
      <c r="H583" s="424" t="s">
        <v>288</v>
      </c>
      <c r="I583" s="424" t="s">
        <v>289</v>
      </c>
      <c r="J583" s="424" t="s">
        <v>288</v>
      </c>
      <c r="K583" s="424" t="s">
        <v>289</v>
      </c>
      <c r="L583" s="424" t="s">
        <v>288</v>
      </c>
      <c r="M583" s="424" t="s">
        <v>289</v>
      </c>
      <c r="N583" s="424" t="s">
        <v>288</v>
      </c>
      <c r="O583" s="918"/>
      <c r="P583" s="918"/>
      <c r="Q583" s="424" t="s">
        <v>443</v>
      </c>
      <c r="R583" s="424" t="s">
        <v>442</v>
      </c>
      <c r="S583" s="424" t="s">
        <v>81</v>
      </c>
      <c r="T583" s="424" t="s">
        <v>82</v>
      </c>
      <c r="U583" s="424" t="s">
        <v>81</v>
      </c>
      <c r="V583" s="424" t="s">
        <v>82</v>
      </c>
      <c r="W583" s="922"/>
      <c r="X583" s="722"/>
      <c r="Y583" s="733"/>
      <c r="Z583" s="905"/>
      <c r="AA583" s="14"/>
    </row>
    <row r="584" spans="1:28" s="15" customFormat="1" ht="20.100000000000001" customHeight="1">
      <c r="A584" s="179"/>
      <c r="B584" s="181"/>
      <c r="C584" s="62"/>
      <c r="D584" s="40" t="s">
        <v>286</v>
      </c>
      <c r="E584" s="444"/>
      <c r="F584" s="34"/>
      <c r="G584" s="49"/>
      <c r="H584" s="49"/>
      <c r="I584" s="444"/>
      <c r="J584" s="34"/>
      <c r="K584" s="49"/>
      <c r="L584" s="49"/>
      <c r="M584" s="444"/>
      <c r="N584" s="34"/>
      <c r="O584" s="169"/>
      <c r="P584" s="119"/>
      <c r="Q584" s="369">
        <f t="shared" ref="Q584:Q592" si="46">R584+S584+T584</f>
        <v>2</v>
      </c>
      <c r="R584" s="369">
        <v>0</v>
      </c>
      <c r="S584" s="369">
        <v>0</v>
      </c>
      <c r="T584" s="369">
        <v>2</v>
      </c>
      <c r="U584" s="369">
        <v>0</v>
      </c>
      <c r="V584" s="369">
        <v>2</v>
      </c>
      <c r="W584" s="369">
        <v>2</v>
      </c>
      <c r="X584" s="370" t="s">
        <v>66</v>
      </c>
      <c r="Y584" s="370"/>
      <c r="Z584" s="369">
        <v>1300</v>
      </c>
      <c r="AA584" s="14"/>
      <c r="AB584" s="29">
        <v>1</v>
      </c>
    </row>
    <row r="585" spans="1:28" s="15" customFormat="1" ht="20.100000000000001" customHeight="1">
      <c r="A585" s="179"/>
      <c r="B585" s="181"/>
      <c r="C585" s="63"/>
      <c r="D585" s="40" t="s">
        <v>286</v>
      </c>
      <c r="E585" s="444"/>
      <c r="F585" s="34"/>
      <c r="G585" s="49"/>
      <c r="H585" s="49"/>
      <c r="I585" s="444"/>
      <c r="J585" s="34"/>
      <c r="K585" s="49"/>
      <c r="L585" s="49"/>
      <c r="M585" s="444"/>
      <c r="N585" s="34"/>
      <c r="O585" s="169"/>
      <c r="P585" s="119"/>
      <c r="Q585" s="350">
        <f>R585+S585+T585</f>
        <v>3</v>
      </c>
      <c r="R585" s="350">
        <v>0</v>
      </c>
      <c r="S585" s="350">
        <v>2</v>
      </c>
      <c r="T585" s="350">
        <v>1</v>
      </c>
      <c r="U585" s="369">
        <v>2</v>
      </c>
      <c r="V585" s="369">
        <v>1</v>
      </c>
      <c r="W585" s="369">
        <v>3</v>
      </c>
      <c r="X585" s="370" t="s">
        <v>109</v>
      </c>
      <c r="Y585" s="370"/>
      <c r="Z585" s="369">
        <v>9126</v>
      </c>
      <c r="AA585" s="14"/>
      <c r="AB585" s="29">
        <v>2</v>
      </c>
    </row>
    <row r="586" spans="1:28" s="15" customFormat="1" ht="20.100000000000001" customHeight="1">
      <c r="A586" s="179"/>
      <c r="B586" s="181"/>
      <c r="C586" s="63"/>
      <c r="D586" s="40" t="s">
        <v>286</v>
      </c>
      <c r="E586" s="444"/>
      <c r="F586" s="34"/>
      <c r="G586" s="49"/>
      <c r="H586" s="49"/>
      <c r="I586" s="444"/>
      <c r="J586" s="34"/>
      <c r="K586" s="49"/>
      <c r="L586" s="49"/>
      <c r="M586" s="444"/>
      <c r="N586" s="34"/>
      <c r="O586" s="169"/>
      <c r="P586" s="119"/>
      <c r="Q586" s="369">
        <f t="shared" si="46"/>
        <v>2</v>
      </c>
      <c r="R586" s="369">
        <v>0</v>
      </c>
      <c r="S586" s="369">
        <v>0</v>
      </c>
      <c r="T586" s="369">
        <v>2</v>
      </c>
      <c r="U586" s="369">
        <v>0</v>
      </c>
      <c r="V586" s="369">
        <v>2</v>
      </c>
      <c r="W586" s="369">
        <v>2</v>
      </c>
      <c r="X586" s="370" t="s">
        <v>172</v>
      </c>
      <c r="Y586" s="370"/>
      <c r="Z586" s="369">
        <v>1295</v>
      </c>
      <c r="AA586" s="14"/>
      <c r="AB586" s="29">
        <v>3</v>
      </c>
    </row>
    <row r="587" spans="1:28" s="15" customFormat="1" ht="20.100000000000001" customHeight="1">
      <c r="A587" s="179"/>
      <c r="B587" s="181"/>
      <c r="C587" s="63"/>
      <c r="D587" s="40" t="s">
        <v>286</v>
      </c>
      <c r="E587" s="444"/>
      <c r="F587" s="34"/>
      <c r="G587" s="49"/>
      <c r="H587" s="49"/>
      <c r="I587" s="444"/>
      <c r="J587" s="34"/>
      <c r="K587" s="49"/>
      <c r="L587" s="49"/>
      <c r="M587" s="444"/>
      <c r="N587" s="34"/>
      <c r="O587" s="169"/>
      <c r="P587" s="119"/>
      <c r="Q587" s="383"/>
      <c r="R587" s="383"/>
      <c r="S587" s="383"/>
      <c r="T587" s="383"/>
      <c r="U587" s="369">
        <v>2</v>
      </c>
      <c r="V587" s="369">
        <v>0</v>
      </c>
      <c r="W587" s="369">
        <v>2</v>
      </c>
      <c r="X587" s="370" t="s">
        <v>179</v>
      </c>
      <c r="Y587" s="370"/>
      <c r="Z587" s="369">
        <v>1318</v>
      </c>
      <c r="AA587" s="14"/>
      <c r="AB587" s="29">
        <v>4</v>
      </c>
    </row>
    <row r="588" spans="1:28" s="15" customFormat="1" ht="20.100000000000001" customHeight="1">
      <c r="A588" s="179"/>
      <c r="B588" s="181"/>
      <c r="C588" s="63"/>
      <c r="D588" s="40" t="s">
        <v>286</v>
      </c>
      <c r="E588" s="444"/>
      <c r="F588" s="34"/>
      <c r="G588" s="49"/>
      <c r="H588" s="49"/>
      <c r="I588" s="444"/>
      <c r="J588" s="34"/>
      <c r="K588" s="49"/>
      <c r="L588" s="49"/>
      <c r="M588" s="444"/>
      <c r="N588" s="34"/>
      <c r="O588" s="169"/>
      <c r="P588" s="119"/>
      <c r="Q588" s="369">
        <f t="shared" si="46"/>
        <v>2</v>
      </c>
      <c r="R588" s="369">
        <v>0</v>
      </c>
      <c r="S588" s="369">
        <v>0</v>
      </c>
      <c r="T588" s="369">
        <v>2</v>
      </c>
      <c r="U588" s="369">
        <v>0</v>
      </c>
      <c r="V588" s="369">
        <v>2</v>
      </c>
      <c r="W588" s="369">
        <v>2</v>
      </c>
      <c r="X588" s="370" t="s">
        <v>171</v>
      </c>
      <c r="Y588" s="370"/>
      <c r="Z588" s="369">
        <v>1305</v>
      </c>
      <c r="AA588" s="14"/>
      <c r="AB588" s="29">
        <v>5</v>
      </c>
    </row>
    <row r="589" spans="1:28" s="15" customFormat="1" ht="20.100000000000001" customHeight="1">
      <c r="A589" s="179"/>
      <c r="B589" s="181"/>
      <c r="C589" s="63"/>
      <c r="D589" s="40" t="s">
        <v>286</v>
      </c>
      <c r="E589" s="444"/>
      <c r="F589" s="34"/>
      <c r="G589" s="49"/>
      <c r="H589" s="49"/>
      <c r="I589" s="444"/>
      <c r="J589" s="34"/>
      <c r="K589" s="49"/>
      <c r="L589" s="49"/>
      <c r="M589" s="444"/>
      <c r="N589" s="34"/>
      <c r="O589" s="169"/>
      <c r="P589" s="119"/>
      <c r="Q589" s="369">
        <f t="shared" si="46"/>
        <v>2</v>
      </c>
      <c r="R589" s="369">
        <v>0</v>
      </c>
      <c r="S589" s="369">
        <v>0</v>
      </c>
      <c r="T589" s="369">
        <v>2</v>
      </c>
      <c r="U589" s="369">
        <v>0</v>
      </c>
      <c r="V589" s="369">
        <v>2</v>
      </c>
      <c r="W589" s="369">
        <v>2</v>
      </c>
      <c r="X589" s="370" t="s">
        <v>174</v>
      </c>
      <c r="Y589" s="370"/>
      <c r="Z589" s="369">
        <v>1309</v>
      </c>
      <c r="AA589" s="14"/>
      <c r="AB589" s="29">
        <v>6</v>
      </c>
    </row>
    <row r="590" spans="1:28" s="15" customFormat="1" ht="20.100000000000001" customHeight="1">
      <c r="A590" s="179"/>
      <c r="B590" s="181"/>
      <c r="C590" s="63"/>
      <c r="D590" s="40" t="s">
        <v>286</v>
      </c>
      <c r="E590" s="444"/>
      <c r="F590" s="34"/>
      <c r="G590" s="49"/>
      <c r="H590" s="49"/>
      <c r="I590" s="444"/>
      <c r="J590" s="34"/>
      <c r="K590" s="49"/>
      <c r="L590" s="49"/>
      <c r="M590" s="444"/>
      <c r="N590" s="34"/>
      <c r="O590" s="169"/>
      <c r="P590" s="119"/>
      <c r="Q590" s="369">
        <f t="shared" si="46"/>
        <v>3</v>
      </c>
      <c r="R590" s="369">
        <v>0</v>
      </c>
      <c r="S590" s="369">
        <v>2</v>
      </c>
      <c r="T590" s="369">
        <v>1</v>
      </c>
      <c r="U590" s="369">
        <v>1</v>
      </c>
      <c r="V590" s="369">
        <v>1</v>
      </c>
      <c r="W590" s="369">
        <v>2</v>
      </c>
      <c r="X590" s="370" t="s">
        <v>175</v>
      </c>
      <c r="Y590" s="370"/>
      <c r="Z590" s="369">
        <v>1316</v>
      </c>
      <c r="AA590" s="14"/>
      <c r="AB590" s="29">
        <v>7</v>
      </c>
    </row>
    <row r="591" spans="1:28" s="15" customFormat="1" ht="20.100000000000001" customHeight="1">
      <c r="A591" s="179"/>
      <c r="B591" s="181"/>
      <c r="C591" s="63"/>
      <c r="D591" s="40" t="s">
        <v>286</v>
      </c>
      <c r="E591" s="444"/>
      <c r="F591" s="34"/>
      <c r="G591" s="49"/>
      <c r="H591" s="49"/>
      <c r="I591" s="444"/>
      <c r="J591" s="34"/>
      <c r="K591" s="49"/>
      <c r="L591" s="49"/>
      <c r="M591" s="444"/>
      <c r="N591" s="34"/>
      <c r="O591" s="169"/>
      <c r="P591" s="119"/>
      <c r="Q591" s="369">
        <f t="shared" si="46"/>
        <v>5</v>
      </c>
      <c r="R591" s="369">
        <v>0</v>
      </c>
      <c r="S591" s="369">
        <v>3</v>
      </c>
      <c r="T591" s="369">
        <v>2</v>
      </c>
      <c r="U591" s="369">
        <v>2</v>
      </c>
      <c r="V591" s="369">
        <v>1</v>
      </c>
      <c r="W591" s="369">
        <v>3</v>
      </c>
      <c r="X591" s="370" t="s">
        <v>173</v>
      </c>
      <c r="Y591" s="370"/>
      <c r="Z591" s="369">
        <v>1314</v>
      </c>
      <c r="AA591" s="14"/>
      <c r="AB591" s="29">
        <v>8</v>
      </c>
    </row>
    <row r="592" spans="1:28" s="15" customFormat="1" ht="20.100000000000001" customHeight="1">
      <c r="A592" s="179"/>
      <c r="B592" s="181"/>
      <c r="C592" s="63"/>
      <c r="D592" s="40" t="s">
        <v>286</v>
      </c>
      <c r="E592" s="444"/>
      <c r="F592" s="34"/>
      <c r="G592" s="49"/>
      <c r="H592" s="49"/>
      <c r="I592" s="444"/>
      <c r="J592" s="34"/>
      <c r="K592" s="49"/>
      <c r="L592" s="49"/>
      <c r="M592" s="444"/>
      <c r="N592" s="34"/>
      <c r="O592" s="169"/>
      <c r="P592" s="119"/>
      <c r="Q592" s="369">
        <f t="shared" si="46"/>
        <v>2</v>
      </c>
      <c r="R592" s="369">
        <v>0</v>
      </c>
      <c r="S592" s="369">
        <v>0</v>
      </c>
      <c r="T592" s="369">
        <v>2</v>
      </c>
      <c r="U592" s="369">
        <v>0</v>
      </c>
      <c r="V592" s="369">
        <v>2</v>
      </c>
      <c r="W592" s="369">
        <v>2</v>
      </c>
      <c r="X592" s="370" t="s">
        <v>176</v>
      </c>
      <c r="Y592" s="370"/>
      <c r="Z592" s="369">
        <v>1310</v>
      </c>
      <c r="AA592" s="14"/>
      <c r="AB592" s="29">
        <v>9</v>
      </c>
    </row>
    <row r="593" spans="1:28" s="15" customFormat="1" ht="20.100000000000001" customHeight="1">
      <c r="A593" s="179"/>
      <c r="B593" s="181"/>
      <c r="C593" s="63"/>
      <c r="D593" s="40" t="s">
        <v>286</v>
      </c>
      <c r="E593" s="444"/>
      <c r="F593" s="34"/>
      <c r="G593" s="49"/>
      <c r="H593" s="49"/>
      <c r="I593" s="444"/>
      <c r="J593" s="34"/>
      <c r="K593" s="49"/>
      <c r="L593" s="49"/>
      <c r="M593" s="444"/>
      <c r="N593" s="34"/>
      <c r="O593" s="169"/>
      <c r="P593" s="119"/>
      <c r="Q593" s="369"/>
      <c r="R593" s="369"/>
      <c r="S593" s="369"/>
      <c r="T593" s="369"/>
      <c r="U593" s="369"/>
      <c r="V593" s="369"/>
      <c r="W593" s="369"/>
      <c r="X593" s="371"/>
      <c r="Y593" s="371"/>
      <c r="Z593" s="372"/>
      <c r="AA593" s="14"/>
      <c r="AB593" s="29">
        <v>10</v>
      </c>
    </row>
    <row r="594" spans="1:28" s="15" customFormat="1" ht="20.100000000000001" customHeight="1">
      <c r="A594" s="181"/>
      <c r="B594" s="181"/>
      <c r="C594" s="63"/>
      <c r="D594" s="40"/>
      <c r="E594" s="444"/>
      <c r="F594" s="34"/>
      <c r="G594" s="49"/>
      <c r="H594" s="49"/>
      <c r="I594" s="444"/>
      <c r="J594" s="34"/>
      <c r="K594" s="49"/>
      <c r="L594" s="49"/>
      <c r="M594" s="444"/>
      <c r="N594" s="34"/>
      <c r="O594" s="169"/>
      <c r="P594" s="119"/>
      <c r="Q594" s="59"/>
      <c r="R594" s="59"/>
      <c r="S594" s="59"/>
      <c r="T594" s="59"/>
      <c r="U594" s="60"/>
      <c r="V594" s="60"/>
      <c r="W594" s="60"/>
      <c r="X594" s="61"/>
      <c r="Y594" s="61"/>
      <c r="Z594" s="60"/>
      <c r="AA594" s="14"/>
      <c r="AB594" s="29">
        <v>11</v>
      </c>
    </row>
    <row r="595" spans="1:28" s="15" customFormat="1" ht="20.100000000000001" customHeight="1">
      <c r="A595" s="181"/>
      <c r="B595" s="181"/>
      <c r="C595" s="63"/>
      <c r="D595" s="40"/>
      <c r="E595" s="444"/>
      <c r="F595" s="34"/>
      <c r="G595" s="49"/>
      <c r="H595" s="49"/>
      <c r="I595" s="444"/>
      <c r="J595" s="34"/>
      <c r="K595" s="49"/>
      <c r="L595" s="49"/>
      <c r="M595" s="444"/>
      <c r="N595" s="34"/>
      <c r="O595" s="169"/>
      <c r="P595" s="119"/>
      <c r="Q595" s="59"/>
      <c r="R595" s="59"/>
      <c r="S595" s="59"/>
      <c r="T595" s="59"/>
      <c r="U595" s="60"/>
      <c r="V595" s="60"/>
      <c r="W595" s="60"/>
      <c r="X595" s="61"/>
      <c r="Y595" s="61"/>
      <c r="Z595" s="60"/>
      <c r="AA595" s="14"/>
      <c r="AB595" s="29">
        <v>12</v>
      </c>
    </row>
    <row r="596" spans="1:28" s="15" customFormat="1" ht="20.100000000000001" customHeight="1">
      <c r="A596" s="181"/>
      <c r="B596" s="181"/>
      <c r="C596" s="63"/>
      <c r="D596" s="40"/>
      <c r="E596" s="444"/>
      <c r="F596" s="34"/>
      <c r="G596" s="49"/>
      <c r="H596" s="49"/>
      <c r="I596" s="444"/>
      <c r="J596" s="34"/>
      <c r="K596" s="49"/>
      <c r="L596" s="49"/>
      <c r="M596" s="444"/>
      <c r="N596" s="34"/>
      <c r="O596" s="169"/>
      <c r="P596" s="119"/>
      <c r="Q596" s="59"/>
      <c r="R596" s="59"/>
      <c r="S596" s="59"/>
      <c r="T596" s="59"/>
      <c r="U596" s="60"/>
      <c r="V596" s="60"/>
      <c r="W596" s="60"/>
      <c r="X596" s="61"/>
      <c r="Y596" s="61"/>
      <c r="Z596" s="60"/>
      <c r="AA596" s="14"/>
      <c r="AB596" s="29">
        <v>13</v>
      </c>
    </row>
    <row r="597" spans="1:28" s="15" customFormat="1" ht="20.100000000000001" customHeight="1">
      <c r="A597" s="181"/>
      <c r="B597" s="181"/>
      <c r="C597" s="63"/>
      <c r="D597" s="40"/>
      <c r="E597" s="444"/>
      <c r="F597" s="34"/>
      <c r="G597" s="49"/>
      <c r="H597" s="49"/>
      <c r="I597" s="444"/>
      <c r="J597" s="34"/>
      <c r="K597" s="49"/>
      <c r="L597" s="49"/>
      <c r="M597" s="444"/>
      <c r="N597" s="34"/>
      <c r="O597" s="169"/>
      <c r="P597" s="119"/>
      <c r="Q597" s="59"/>
      <c r="R597" s="59"/>
      <c r="S597" s="59"/>
      <c r="T597" s="59"/>
      <c r="U597" s="60"/>
      <c r="V597" s="60"/>
      <c r="W597" s="60"/>
      <c r="X597" s="61"/>
      <c r="Y597" s="61"/>
      <c r="Z597" s="60"/>
      <c r="AA597" s="14"/>
      <c r="AB597" s="29">
        <v>14</v>
      </c>
    </row>
    <row r="598" spans="1:28" s="3" customFormat="1" ht="20.100000000000001" customHeight="1">
      <c r="A598" s="181"/>
      <c r="B598" s="181"/>
      <c r="C598" s="63"/>
      <c r="D598" s="40"/>
      <c r="E598" s="444"/>
      <c r="F598" s="34"/>
      <c r="G598" s="49"/>
      <c r="H598" s="49"/>
      <c r="I598" s="444"/>
      <c r="J598" s="34"/>
      <c r="K598" s="49"/>
      <c r="L598" s="49"/>
      <c r="M598" s="444"/>
      <c r="N598" s="34"/>
      <c r="O598" s="169"/>
      <c r="P598" s="119"/>
      <c r="Q598" s="59"/>
      <c r="R598" s="59"/>
      <c r="S598" s="59"/>
      <c r="T598" s="59"/>
      <c r="U598" s="60"/>
      <c r="V598" s="60"/>
      <c r="W598" s="60"/>
      <c r="X598" s="61"/>
      <c r="Y598" s="61"/>
      <c r="Z598" s="60"/>
      <c r="AB598" s="29">
        <v>15</v>
      </c>
    </row>
    <row r="599" spans="1:28" s="3" customFormat="1" ht="20.100000000000001" customHeight="1">
      <c r="A599" s="434"/>
      <c r="B599" s="434"/>
      <c r="C599" s="231"/>
      <c r="D599" s="439"/>
      <c r="E599" s="37"/>
      <c r="F599" s="38"/>
      <c r="G599" s="50"/>
      <c r="H599" s="50"/>
      <c r="I599" s="37"/>
      <c r="J599" s="38"/>
      <c r="K599" s="50"/>
      <c r="L599" s="50"/>
      <c r="M599" s="37"/>
      <c r="N599" s="38"/>
      <c r="O599" s="174"/>
      <c r="P599" s="117"/>
      <c r="Q599" s="232"/>
      <c r="R599" s="232"/>
      <c r="S599" s="232"/>
      <c r="T599" s="232"/>
      <c r="U599" s="432"/>
      <c r="V599" s="432"/>
      <c r="W599" s="432"/>
      <c r="X599" s="441"/>
      <c r="Y599" s="441"/>
      <c r="Z599" s="432"/>
      <c r="AB599" s="29">
        <v>16</v>
      </c>
    </row>
    <row r="600" spans="1:28" s="15" customFormat="1" ht="32.25">
      <c r="A600" s="21"/>
      <c r="B600" s="21"/>
      <c r="C600" s="21"/>
      <c r="D600" s="21"/>
      <c r="E600" s="52"/>
      <c r="F600" s="53"/>
      <c r="G600" s="53"/>
      <c r="H600" s="931"/>
      <c r="I600" s="931"/>
      <c r="J600" s="931"/>
      <c r="K600" s="931"/>
      <c r="L600" s="934" t="s">
        <v>253</v>
      </c>
      <c r="M600" s="934"/>
      <c r="N600" s="934"/>
      <c r="O600" s="450">
        <v>4</v>
      </c>
      <c r="P600" s="112" t="s">
        <v>47</v>
      </c>
      <c r="Q600" s="450"/>
      <c r="R600" s="450"/>
      <c r="S600" s="450"/>
      <c r="T600" s="450"/>
      <c r="U600" s="926" t="s">
        <v>292</v>
      </c>
      <c r="V600" s="926" t="s">
        <v>292</v>
      </c>
      <c r="W600" s="926"/>
      <c r="X600" s="926"/>
      <c r="Y600" s="926"/>
      <c r="Z600" s="926"/>
      <c r="AA600" s="14"/>
    </row>
    <row r="601" spans="1:28" s="15" customFormat="1" ht="20.100000000000001" customHeight="1">
      <c r="A601" s="733" t="s">
        <v>451</v>
      </c>
      <c r="B601" s="733"/>
      <c r="C601" s="733" t="s">
        <v>285</v>
      </c>
      <c r="D601" s="733"/>
      <c r="E601" s="913" t="s">
        <v>252</v>
      </c>
      <c r="F601" s="913"/>
      <c r="G601" s="913" t="s">
        <v>251</v>
      </c>
      <c r="H601" s="913"/>
      <c r="I601" s="913" t="s">
        <v>250</v>
      </c>
      <c r="J601" s="913"/>
      <c r="K601" s="913" t="s">
        <v>249</v>
      </c>
      <c r="L601" s="913"/>
      <c r="M601" s="913" t="s">
        <v>248</v>
      </c>
      <c r="N601" s="913"/>
      <c r="O601" s="921" t="s">
        <v>497</v>
      </c>
      <c r="P601" s="921" t="s">
        <v>498</v>
      </c>
      <c r="Q601" s="913" t="s">
        <v>441</v>
      </c>
      <c r="R601" s="913"/>
      <c r="S601" s="913"/>
      <c r="T601" s="913"/>
      <c r="U601" s="913" t="s">
        <v>13</v>
      </c>
      <c r="V601" s="913"/>
      <c r="W601" s="913" t="s">
        <v>13</v>
      </c>
      <c r="X601" s="733" t="s">
        <v>3</v>
      </c>
      <c r="Y601" s="726" t="s">
        <v>706</v>
      </c>
      <c r="Z601" s="904" t="s">
        <v>48</v>
      </c>
      <c r="AA601" s="14"/>
    </row>
    <row r="602" spans="1:28" s="15" customFormat="1" ht="20.100000000000001" customHeight="1">
      <c r="A602" s="413" t="s">
        <v>453</v>
      </c>
      <c r="B602" s="413" t="s">
        <v>452</v>
      </c>
      <c r="C602" s="722"/>
      <c r="D602" s="722"/>
      <c r="E602" s="424" t="s">
        <v>289</v>
      </c>
      <c r="F602" s="424" t="s">
        <v>288</v>
      </c>
      <c r="G602" s="424" t="s">
        <v>289</v>
      </c>
      <c r="H602" s="424" t="s">
        <v>288</v>
      </c>
      <c r="I602" s="424" t="s">
        <v>289</v>
      </c>
      <c r="J602" s="424" t="s">
        <v>288</v>
      </c>
      <c r="K602" s="424" t="s">
        <v>289</v>
      </c>
      <c r="L602" s="424" t="s">
        <v>288</v>
      </c>
      <c r="M602" s="424" t="s">
        <v>289</v>
      </c>
      <c r="N602" s="424" t="s">
        <v>288</v>
      </c>
      <c r="O602" s="918"/>
      <c r="P602" s="918"/>
      <c r="Q602" s="424" t="s">
        <v>443</v>
      </c>
      <c r="R602" s="424" t="s">
        <v>442</v>
      </c>
      <c r="S602" s="424" t="s">
        <v>81</v>
      </c>
      <c r="T602" s="424" t="s">
        <v>82</v>
      </c>
      <c r="U602" s="424" t="s">
        <v>81</v>
      </c>
      <c r="V602" s="424" t="s">
        <v>82</v>
      </c>
      <c r="W602" s="922"/>
      <c r="X602" s="722"/>
      <c r="Y602" s="733"/>
      <c r="Z602" s="905"/>
      <c r="AA602" s="14"/>
    </row>
    <row r="603" spans="1:28" s="15" customFormat="1" ht="20.100000000000001" customHeight="1">
      <c r="A603" s="179"/>
      <c r="B603" s="181"/>
      <c r="C603" s="63"/>
      <c r="D603" s="40" t="s">
        <v>286</v>
      </c>
      <c r="E603" s="906" t="s">
        <v>676</v>
      </c>
      <c r="F603" s="919"/>
      <c r="G603" s="919"/>
      <c r="H603" s="919"/>
      <c r="I603" s="919"/>
      <c r="J603" s="919"/>
      <c r="K603" s="919"/>
      <c r="L603" s="919"/>
      <c r="M603" s="919"/>
      <c r="N603" s="907"/>
      <c r="O603" s="424"/>
      <c r="P603" s="119"/>
      <c r="Q603" s="383"/>
      <c r="R603" s="383"/>
      <c r="S603" s="383"/>
      <c r="T603" s="383"/>
      <c r="U603" s="369">
        <v>2</v>
      </c>
      <c r="V603" s="369">
        <v>0</v>
      </c>
      <c r="W603" s="369">
        <v>2</v>
      </c>
      <c r="X603" s="370" t="s">
        <v>42</v>
      </c>
      <c r="Y603" s="370"/>
      <c r="Z603" s="369">
        <v>1320</v>
      </c>
      <c r="AA603" s="14"/>
      <c r="AB603" s="29">
        <v>2</v>
      </c>
    </row>
    <row r="604" spans="1:28" s="15" customFormat="1" ht="20.100000000000001" customHeight="1">
      <c r="A604" s="179"/>
      <c r="B604" s="181"/>
      <c r="C604" s="63"/>
      <c r="D604" s="40" t="s">
        <v>286</v>
      </c>
      <c r="E604" s="444"/>
      <c r="F604" s="34"/>
      <c r="G604" s="49"/>
      <c r="H604" s="49"/>
      <c r="I604" s="444"/>
      <c r="J604" s="34"/>
      <c r="K604" s="49"/>
      <c r="L604" s="49"/>
      <c r="M604" s="444"/>
      <c r="N604" s="34"/>
      <c r="O604" s="169"/>
      <c r="P604" s="383"/>
      <c r="Q604" s="350">
        <f t="shared" ref="Q604:Q609" si="47">R604+S604+T604</f>
        <v>5</v>
      </c>
      <c r="R604" s="350">
        <v>0</v>
      </c>
      <c r="S604" s="350">
        <v>3</v>
      </c>
      <c r="T604" s="350">
        <v>2</v>
      </c>
      <c r="U604" s="369">
        <v>2</v>
      </c>
      <c r="V604" s="369">
        <v>1</v>
      </c>
      <c r="W604" s="369">
        <v>3</v>
      </c>
      <c r="X604" s="370" t="s">
        <v>601</v>
      </c>
      <c r="Y604" s="370"/>
      <c r="Z604" s="369">
        <v>1297</v>
      </c>
      <c r="AA604" s="14"/>
      <c r="AB604" s="29">
        <v>3</v>
      </c>
    </row>
    <row r="605" spans="1:28" s="15" customFormat="1" ht="20.100000000000001" customHeight="1">
      <c r="A605" s="179"/>
      <c r="B605" s="181"/>
      <c r="C605" s="63"/>
      <c r="D605" s="40" t="s">
        <v>286</v>
      </c>
      <c r="E605" s="444"/>
      <c r="F605" s="34"/>
      <c r="G605" s="49"/>
      <c r="H605" s="49"/>
      <c r="I605" s="444"/>
      <c r="J605" s="34"/>
      <c r="K605" s="49"/>
      <c r="L605" s="49"/>
      <c r="M605" s="444"/>
      <c r="N605" s="34"/>
      <c r="O605" s="169"/>
      <c r="P605" s="119"/>
      <c r="Q605" s="350">
        <f t="shared" si="47"/>
        <v>3</v>
      </c>
      <c r="R605" s="350">
        <v>0</v>
      </c>
      <c r="S605" s="350">
        <v>3</v>
      </c>
      <c r="T605" s="350">
        <v>0</v>
      </c>
      <c r="U605" s="369">
        <v>1</v>
      </c>
      <c r="V605" s="369">
        <v>0</v>
      </c>
      <c r="W605" s="369">
        <v>1</v>
      </c>
      <c r="X605" s="370" t="s">
        <v>178</v>
      </c>
      <c r="Y605" s="370"/>
      <c r="Z605" s="369">
        <v>1306</v>
      </c>
      <c r="AA605" s="14"/>
      <c r="AB605" s="29">
        <v>4</v>
      </c>
    </row>
    <row r="606" spans="1:28" s="15" customFormat="1" ht="20.100000000000001" customHeight="1">
      <c r="A606" s="179"/>
      <c r="B606" s="181"/>
      <c r="C606" s="63"/>
      <c r="D606" s="40" t="s">
        <v>286</v>
      </c>
      <c r="E606" s="444"/>
      <c r="F606" s="34"/>
      <c r="G606" s="49"/>
      <c r="H606" s="49"/>
      <c r="I606" s="444"/>
      <c r="J606" s="34"/>
      <c r="K606" s="49"/>
      <c r="L606" s="49"/>
      <c r="M606" s="444"/>
      <c r="N606" s="34"/>
      <c r="O606" s="169"/>
      <c r="P606" s="383"/>
      <c r="Q606" s="350">
        <f t="shared" si="47"/>
        <v>2</v>
      </c>
      <c r="R606" s="350">
        <v>0</v>
      </c>
      <c r="S606" s="350">
        <v>2</v>
      </c>
      <c r="T606" s="350">
        <v>0</v>
      </c>
      <c r="U606" s="369">
        <v>1</v>
      </c>
      <c r="V606" s="369">
        <v>0</v>
      </c>
      <c r="W606" s="369">
        <v>1</v>
      </c>
      <c r="X606" s="370" t="s">
        <v>608</v>
      </c>
      <c r="Y606" s="370"/>
      <c r="Z606" s="369">
        <v>1311</v>
      </c>
      <c r="AA606" s="14"/>
      <c r="AB606" s="29">
        <v>5</v>
      </c>
    </row>
    <row r="607" spans="1:28" s="15" customFormat="1" ht="20.100000000000001" customHeight="1">
      <c r="A607" s="179"/>
      <c r="B607" s="181"/>
      <c r="C607" s="63"/>
      <c r="D607" s="40" t="s">
        <v>286</v>
      </c>
      <c r="E607" s="444"/>
      <c r="F607" s="34"/>
      <c r="G607" s="49"/>
      <c r="H607" s="49"/>
      <c r="I607" s="444"/>
      <c r="J607" s="34"/>
      <c r="K607" s="49"/>
      <c r="L607" s="49"/>
      <c r="M607" s="444"/>
      <c r="N607" s="34"/>
      <c r="O607" s="169"/>
      <c r="P607" s="119"/>
      <c r="Q607" s="350">
        <f t="shared" si="47"/>
        <v>4</v>
      </c>
      <c r="R607" s="350">
        <v>0</v>
      </c>
      <c r="S607" s="350">
        <v>3</v>
      </c>
      <c r="T607" s="350">
        <v>1</v>
      </c>
      <c r="U607" s="369">
        <v>1</v>
      </c>
      <c r="V607" s="369">
        <v>1</v>
      </c>
      <c r="W607" s="369">
        <v>2</v>
      </c>
      <c r="X607" s="370" t="s">
        <v>522</v>
      </c>
      <c r="Y607" s="370"/>
      <c r="Z607" s="369">
        <v>1315</v>
      </c>
      <c r="AA607" s="14"/>
      <c r="AB607" s="29">
        <v>6</v>
      </c>
    </row>
    <row r="608" spans="1:28" s="15" customFormat="1" ht="20.100000000000001" customHeight="1">
      <c r="A608" s="179"/>
      <c r="B608" s="181"/>
      <c r="C608" s="63"/>
      <c r="D608" s="40" t="s">
        <v>286</v>
      </c>
      <c r="E608" s="444"/>
      <c r="F608" s="34"/>
      <c r="G608" s="49"/>
      <c r="H608" s="49"/>
      <c r="I608" s="444"/>
      <c r="J608" s="34"/>
      <c r="K608" s="49"/>
      <c r="L608" s="49"/>
      <c r="M608" s="444"/>
      <c r="N608" s="34"/>
      <c r="O608" s="169"/>
      <c r="P608" s="383"/>
      <c r="Q608" s="350">
        <f t="shared" si="47"/>
        <v>2</v>
      </c>
      <c r="R608" s="350">
        <v>0</v>
      </c>
      <c r="S608" s="350">
        <v>2</v>
      </c>
      <c r="T608" s="350">
        <v>0</v>
      </c>
      <c r="U608" s="369">
        <v>1</v>
      </c>
      <c r="V608" s="369">
        <v>0</v>
      </c>
      <c r="W608" s="369">
        <v>1</v>
      </c>
      <c r="X608" s="370" t="s">
        <v>602</v>
      </c>
      <c r="Y608" s="370"/>
      <c r="Z608" s="369">
        <v>1301</v>
      </c>
      <c r="AA608" s="14"/>
      <c r="AB608" s="29">
        <v>7</v>
      </c>
    </row>
    <row r="609" spans="1:28" s="15" customFormat="1" ht="20.100000000000001" customHeight="1">
      <c r="A609" s="179"/>
      <c r="B609" s="181"/>
      <c r="C609" s="63"/>
      <c r="D609" s="40" t="s">
        <v>286</v>
      </c>
      <c r="E609" s="444"/>
      <c r="F609" s="34"/>
      <c r="G609" s="49"/>
      <c r="H609" s="49"/>
      <c r="I609" s="444"/>
      <c r="J609" s="34"/>
      <c r="K609" s="49"/>
      <c r="L609" s="49"/>
      <c r="M609" s="444"/>
      <c r="N609" s="34"/>
      <c r="O609" s="169"/>
      <c r="P609" s="119"/>
      <c r="Q609" s="350">
        <f t="shared" si="47"/>
        <v>2</v>
      </c>
      <c r="R609" s="350">
        <v>0</v>
      </c>
      <c r="S609" s="350">
        <v>0</v>
      </c>
      <c r="T609" s="350">
        <v>2</v>
      </c>
      <c r="U609" s="369">
        <v>0</v>
      </c>
      <c r="V609" s="369">
        <v>2</v>
      </c>
      <c r="W609" s="369">
        <v>2</v>
      </c>
      <c r="X609" s="370" t="s">
        <v>76</v>
      </c>
      <c r="Y609" s="370"/>
      <c r="Z609" s="369">
        <v>9128</v>
      </c>
      <c r="AA609" s="14"/>
      <c r="AB609" s="29">
        <v>8</v>
      </c>
    </row>
    <row r="610" spans="1:28" s="15" customFormat="1" ht="20.100000000000001" customHeight="1">
      <c r="A610" s="181"/>
      <c r="B610" s="181"/>
      <c r="C610" s="63"/>
      <c r="D610" s="40" t="s">
        <v>286</v>
      </c>
      <c r="E610" s="444"/>
      <c r="F610" s="34"/>
      <c r="G610" s="49"/>
      <c r="H610" s="49"/>
      <c r="I610" s="444"/>
      <c r="J610" s="34"/>
      <c r="K610" s="49"/>
      <c r="L610" s="49"/>
      <c r="M610" s="444"/>
      <c r="N610" s="34"/>
      <c r="O610" s="169"/>
      <c r="P610" s="383"/>
      <c r="Q610" s="278">
        <f>R610+S610+T610</f>
        <v>4</v>
      </c>
      <c r="R610" s="278">
        <v>0</v>
      </c>
      <c r="S610" s="278">
        <v>3</v>
      </c>
      <c r="T610" s="278">
        <v>1</v>
      </c>
      <c r="U610" s="142">
        <v>1</v>
      </c>
      <c r="V610" s="142">
        <v>1</v>
      </c>
      <c r="W610" s="142">
        <v>2</v>
      </c>
      <c r="X610" s="254" t="s">
        <v>738</v>
      </c>
      <c r="Y610" s="254"/>
      <c r="Z610" s="372">
        <v>1321</v>
      </c>
      <c r="AA610" s="14"/>
      <c r="AB610" s="29">
        <v>9</v>
      </c>
    </row>
    <row r="611" spans="1:28" s="15" customFormat="1" ht="20.100000000000001" customHeight="1">
      <c r="A611" s="179"/>
      <c r="B611" s="181"/>
      <c r="C611" s="63"/>
      <c r="D611" s="40" t="s">
        <v>286</v>
      </c>
      <c r="E611" s="444"/>
      <c r="F611" s="34"/>
      <c r="G611" s="49"/>
      <c r="H611" s="49"/>
      <c r="I611" s="444"/>
      <c r="J611" s="34"/>
      <c r="K611" s="49"/>
      <c r="L611" s="49"/>
      <c r="M611" s="444"/>
      <c r="N611" s="34"/>
      <c r="O611" s="169"/>
      <c r="P611" s="119"/>
      <c r="Q611" s="395"/>
      <c r="R611" s="395"/>
      <c r="S611" s="395"/>
      <c r="T611" s="395"/>
      <c r="U611" s="395"/>
      <c r="V611" s="395"/>
      <c r="W611" s="395"/>
      <c r="X611" s="395"/>
      <c r="Y611" s="371"/>
      <c r="Z611" s="372"/>
      <c r="AA611" s="14"/>
      <c r="AB611" s="29">
        <v>11</v>
      </c>
    </row>
    <row r="612" spans="1:28" s="15" customFormat="1" ht="20.100000000000001" customHeight="1">
      <c r="A612" s="179"/>
      <c r="B612" s="181"/>
      <c r="C612" s="63"/>
      <c r="D612" s="40" t="s">
        <v>286</v>
      </c>
      <c r="E612" s="444"/>
      <c r="F612" s="34"/>
      <c r="G612" s="49"/>
      <c r="H612" s="49"/>
      <c r="I612" s="444"/>
      <c r="J612" s="34"/>
      <c r="K612" s="49"/>
      <c r="L612" s="49"/>
      <c r="M612" s="444"/>
      <c r="N612" s="34"/>
      <c r="O612" s="169"/>
      <c r="P612" s="119"/>
      <c r="Q612" s="369"/>
      <c r="R612" s="369"/>
      <c r="S612" s="369"/>
      <c r="T612" s="369"/>
      <c r="U612" s="369"/>
      <c r="V612" s="369"/>
      <c r="W612" s="369"/>
      <c r="X612" s="370"/>
      <c r="Y612" s="370"/>
      <c r="Z612" s="369"/>
      <c r="AA612" s="14"/>
      <c r="AB612" s="29">
        <v>12</v>
      </c>
    </row>
    <row r="613" spans="1:28" s="15" customFormat="1" ht="20.100000000000001" customHeight="1">
      <c r="A613" s="179"/>
      <c r="B613" s="181"/>
      <c r="C613" s="63"/>
      <c r="D613" s="40" t="s">
        <v>286</v>
      </c>
      <c r="E613" s="444"/>
      <c r="F613" s="34"/>
      <c r="G613" s="49"/>
      <c r="H613" s="49"/>
      <c r="I613" s="444"/>
      <c r="J613" s="34"/>
      <c r="K613" s="49"/>
      <c r="L613" s="49"/>
      <c r="M613" s="444"/>
      <c r="N613" s="34"/>
      <c r="O613" s="169"/>
      <c r="P613" s="119"/>
      <c r="Q613" s="350"/>
      <c r="R613" s="350"/>
      <c r="S613" s="350"/>
      <c r="T613" s="350"/>
      <c r="U613" s="369"/>
      <c r="V613" s="369"/>
      <c r="W613" s="369"/>
      <c r="X613" s="370"/>
      <c r="Y613" s="370"/>
      <c r="Z613" s="369"/>
      <c r="AA613" s="14"/>
      <c r="AB613" s="29">
        <v>13</v>
      </c>
    </row>
    <row r="614" spans="1:28" s="4" customFormat="1" ht="20.100000000000001" customHeight="1">
      <c r="A614" s="396"/>
      <c r="B614" s="396"/>
      <c r="C614" s="63"/>
      <c r="D614" s="40" t="s">
        <v>286</v>
      </c>
      <c r="E614" s="444"/>
      <c r="F614" s="34"/>
      <c r="G614" s="396"/>
      <c r="H614" s="396"/>
      <c r="I614" s="444"/>
      <c r="J614" s="34"/>
      <c r="K614" s="396"/>
      <c r="L614" s="396"/>
      <c r="M614" s="444"/>
      <c r="N614" s="34"/>
      <c r="O614" s="397"/>
      <c r="P614" s="396"/>
      <c r="Q614" s="396"/>
      <c r="R614" s="396"/>
      <c r="S614" s="396"/>
      <c r="T614" s="396"/>
      <c r="U614" s="396"/>
      <c r="V614" s="396"/>
      <c r="W614" s="396"/>
      <c r="X614" s="396"/>
      <c r="Y614" s="396"/>
      <c r="Z614" s="396"/>
      <c r="AB614" s="29">
        <v>14</v>
      </c>
    </row>
    <row r="615" spans="1:28" s="4" customFormat="1" ht="20.100000000000001" customHeight="1">
      <c r="A615" s="181"/>
      <c r="B615" s="181"/>
      <c r="C615" s="63"/>
      <c r="D615" s="40" t="s">
        <v>286</v>
      </c>
      <c r="E615" s="444"/>
      <c r="F615" s="34"/>
      <c r="G615" s="49"/>
      <c r="H615" s="49"/>
      <c r="I615" s="444"/>
      <c r="J615" s="34"/>
      <c r="K615" s="49"/>
      <c r="L615" s="49"/>
      <c r="M615" s="444"/>
      <c r="N615" s="34"/>
      <c r="O615" s="178"/>
      <c r="P615" s="119"/>
      <c r="Q615" s="68"/>
      <c r="R615" s="68"/>
      <c r="S615" s="68"/>
      <c r="T615" s="68"/>
      <c r="U615" s="60"/>
      <c r="V615" s="60"/>
      <c r="W615" s="60"/>
      <c r="X615" s="61"/>
      <c r="Y615" s="61"/>
      <c r="Z615" s="60"/>
      <c r="AB615" s="29">
        <v>15</v>
      </c>
    </row>
    <row r="616" spans="1:28" s="4" customFormat="1" ht="20.100000000000001" customHeight="1">
      <c r="A616" s="181"/>
      <c r="B616" s="181"/>
      <c r="C616" s="63"/>
      <c r="D616" s="40" t="s">
        <v>286</v>
      </c>
      <c r="E616" s="444"/>
      <c r="F616" s="34"/>
      <c r="G616" s="49"/>
      <c r="H616" s="49"/>
      <c r="I616" s="444"/>
      <c r="J616" s="34"/>
      <c r="K616" s="49"/>
      <c r="L616" s="49"/>
      <c r="M616" s="167"/>
      <c r="N616" s="167"/>
      <c r="O616" s="178"/>
      <c r="P616" s="119"/>
      <c r="Q616" s="68"/>
      <c r="R616" s="68"/>
      <c r="S616" s="68"/>
      <c r="T616" s="68"/>
      <c r="U616" s="60"/>
      <c r="V616" s="60"/>
      <c r="W616" s="60"/>
      <c r="X616" s="61"/>
      <c r="Y616" s="61"/>
      <c r="Z616" s="60"/>
      <c r="AB616" s="29">
        <v>16</v>
      </c>
    </row>
    <row r="617" spans="1:28" s="4" customFormat="1" ht="20.100000000000001" customHeight="1">
      <c r="A617" s="181"/>
      <c r="B617" s="181"/>
      <c r="C617" s="63"/>
      <c r="D617" s="40"/>
      <c r="E617" s="498"/>
      <c r="F617" s="34"/>
      <c r="G617" s="49"/>
      <c r="H617" s="49"/>
      <c r="I617" s="498"/>
      <c r="J617" s="34"/>
      <c r="K617" s="49"/>
      <c r="L617" s="49"/>
      <c r="M617" s="167"/>
      <c r="N617" s="167"/>
      <c r="O617" s="178"/>
      <c r="P617" s="119"/>
      <c r="Q617" s="68"/>
      <c r="R617" s="68"/>
      <c r="S617" s="68"/>
      <c r="T617" s="68"/>
      <c r="U617" s="60"/>
      <c r="V617" s="60"/>
      <c r="W617" s="60"/>
      <c r="X617" s="61"/>
      <c r="Y617" s="61"/>
      <c r="Z617" s="60"/>
      <c r="AB617" s="30"/>
    </row>
    <row r="618" spans="1:28" s="4" customFormat="1" ht="20.100000000000001" customHeight="1">
      <c r="A618" s="181"/>
      <c r="B618" s="181"/>
      <c r="C618" s="63"/>
      <c r="D618" s="40"/>
      <c r="E618" s="498"/>
      <c r="F618" s="34"/>
      <c r="G618" s="49"/>
      <c r="H618" s="49"/>
      <c r="I618" s="498"/>
      <c r="J618" s="34"/>
      <c r="K618" s="49"/>
      <c r="L618" s="49"/>
      <c r="M618" s="167"/>
      <c r="N618" s="167"/>
      <c r="O618" s="178"/>
      <c r="P618" s="119"/>
      <c r="Q618" s="68"/>
      <c r="R618" s="68"/>
      <c r="S618" s="68"/>
      <c r="T618" s="68"/>
      <c r="U618" s="60"/>
      <c r="V618" s="60"/>
      <c r="W618" s="60"/>
      <c r="X618" s="61"/>
      <c r="Y618" s="61"/>
      <c r="Z618" s="60"/>
      <c r="AB618" s="30"/>
    </row>
    <row r="619" spans="1:28" s="4" customFormat="1" ht="32.25">
      <c r="A619" s="21"/>
      <c r="B619" s="21"/>
      <c r="C619" s="346" t="s">
        <v>499</v>
      </c>
      <c r="D619" s="21"/>
      <c r="E619" s="52"/>
      <c r="F619" s="53"/>
      <c r="G619" s="53"/>
      <c r="H619" s="931"/>
      <c r="I619" s="931"/>
      <c r="J619" s="931"/>
      <c r="K619" s="931"/>
      <c r="L619" s="933" t="s">
        <v>253</v>
      </c>
      <c r="M619" s="933"/>
      <c r="N619" s="933"/>
      <c r="O619" s="450">
        <v>1</v>
      </c>
      <c r="P619" s="112" t="s">
        <v>47</v>
      </c>
      <c r="Q619" s="450"/>
      <c r="R619" s="450"/>
      <c r="S619" s="450"/>
      <c r="T619" s="450"/>
      <c r="U619" s="932" t="s">
        <v>293</v>
      </c>
      <c r="V619" s="932" t="s">
        <v>293</v>
      </c>
      <c r="W619" s="932"/>
      <c r="X619" s="932"/>
      <c r="Y619" s="932"/>
      <c r="Z619" s="932"/>
      <c r="AB619" s="30"/>
    </row>
    <row r="620" spans="1:28" s="4" customFormat="1" ht="20.100000000000001" customHeight="1">
      <c r="A620" s="733" t="s">
        <v>451</v>
      </c>
      <c r="B620" s="733"/>
      <c r="C620" s="733" t="s">
        <v>285</v>
      </c>
      <c r="D620" s="733"/>
      <c r="E620" s="913" t="s">
        <v>252</v>
      </c>
      <c r="F620" s="913"/>
      <c r="G620" s="913" t="s">
        <v>251</v>
      </c>
      <c r="H620" s="913"/>
      <c r="I620" s="913" t="s">
        <v>250</v>
      </c>
      <c r="J620" s="913"/>
      <c r="K620" s="913" t="s">
        <v>249</v>
      </c>
      <c r="L620" s="913"/>
      <c r="M620" s="913" t="s">
        <v>248</v>
      </c>
      <c r="N620" s="913"/>
      <c r="O620" s="921" t="s">
        <v>497</v>
      </c>
      <c r="P620" s="921" t="s">
        <v>498</v>
      </c>
      <c r="Q620" s="913" t="s">
        <v>441</v>
      </c>
      <c r="R620" s="913"/>
      <c r="S620" s="913"/>
      <c r="T620" s="913"/>
      <c r="U620" s="913" t="s">
        <v>13</v>
      </c>
      <c r="V620" s="913"/>
      <c r="W620" s="913" t="s">
        <v>13</v>
      </c>
      <c r="X620" s="733" t="s">
        <v>3</v>
      </c>
      <c r="Y620" s="726" t="s">
        <v>706</v>
      </c>
      <c r="Z620" s="904" t="s">
        <v>48</v>
      </c>
      <c r="AB620" s="30"/>
    </row>
    <row r="621" spans="1:28" s="4" customFormat="1" ht="20.100000000000001" customHeight="1">
      <c r="A621" s="413" t="s">
        <v>453</v>
      </c>
      <c r="B621" s="413" t="s">
        <v>452</v>
      </c>
      <c r="C621" s="722"/>
      <c r="D621" s="722"/>
      <c r="E621" s="424" t="s">
        <v>289</v>
      </c>
      <c r="F621" s="424" t="s">
        <v>288</v>
      </c>
      <c r="G621" s="424" t="s">
        <v>289</v>
      </c>
      <c r="H621" s="424" t="s">
        <v>288</v>
      </c>
      <c r="I621" s="424" t="s">
        <v>289</v>
      </c>
      <c r="J621" s="424" t="s">
        <v>288</v>
      </c>
      <c r="K621" s="424" t="s">
        <v>289</v>
      </c>
      <c r="L621" s="424" t="s">
        <v>288</v>
      </c>
      <c r="M621" s="424" t="s">
        <v>289</v>
      </c>
      <c r="N621" s="424" t="s">
        <v>288</v>
      </c>
      <c r="O621" s="918"/>
      <c r="P621" s="918"/>
      <c r="Q621" s="424" t="s">
        <v>443</v>
      </c>
      <c r="R621" s="424" t="s">
        <v>442</v>
      </c>
      <c r="S621" s="424" t="s">
        <v>81</v>
      </c>
      <c r="T621" s="424" t="s">
        <v>82</v>
      </c>
      <c r="U621" s="424" t="s">
        <v>81</v>
      </c>
      <c r="V621" s="424" t="s">
        <v>82</v>
      </c>
      <c r="W621" s="922"/>
      <c r="X621" s="722"/>
      <c r="Y621" s="733"/>
      <c r="Z621" s="905"/>
      <c r="AB621" s="30"/>
    </row>
    <row r="622" spans="1:28" s="4" customFormat="1" ht="20.100000000000001" customHeight="1">
      <c r="A622" s="351"/>
      <c r="B622" s="351"/>
      <c r="C622" s="63"/>
      <c r="D622" s="40" t="s">
        <v>286</v>
      </c>
      <c r="E622" s="128"/>
      <c r="F622" s="129"/>
      <c r="G622" s="45"/>
      <c r="H622" s="45"/>
      <c r="I622" s="444"/>
      <c r="J622" s="34"/>
      <c r="K622" s="45"/>
      <c r="L622" s="45"/>
      <c r="M622" s="444"/>
      <c r="N622" s="34"/>
      <c r="O622" s="351"/>
      <c r="P622" s="351"/>
      <c r="Q622" s="351">
        <f t="shared" ref="Q622:Q629" si="48">+R622+S622+T622</f>
        <v>3</v>
      </c>
      <c r="R622" s="351">
        <v>0</v>
      </c>
      <c r="S622" s="351">
        <v>0</v>
      </c>
      <c r="T622" s="351">
        <v>3</v>
      </c>
      <c r="U622" s="351">
        <v>0</v>
      </c>
      <c r="V622" s="351">
        <v>3</v>
      </c>
      <c r="W622" s="351">
        <v>3</v>
      </c>
      <c r="X622" s="351" t="s">
        <v>480</v>
      </c>
      <c r="Y622" s="351"/>
      <c r="Z622" s="351">
        <v>2399</v>
      </c>
      <c r="AB622" s="29">
        <v>1</v>
      </c>
    </row>
    <row r="623" spans="1:28" s="4" customFormat="1" ht="20.100000000000001" customHeight="1">
      <c r="A623" s="179"/>
      <c r="B623" s="181"/>
      <c r="C623" s="63"/>
      <c r="D623" s="40" t="s">
        <v>286</v>
      </c>
      <c r="E623" s="444"/>
      <c r="F623" s="34"/>
      <c r="G623" s="45"/>
      <c r="H623" s="45"/>
      <c r="I623" s="444"/>
      <c r="J623" s="34"/>
      <c r="K623" s="45"/>
      <c r="L623" s="45"/>
      <c r="M623" s="444"/>
      <c r="N623" s="34"/>
      <c r="O623" s="400"/>
      <c r="P623" s="119"/>
      <c r="Q623" s="369">
        <f t="shared" si="48"/>
        <v>2</v>
      </c>
      <c r="R623" s="369">
        <v>0</v>
      </c>
      <c r="S623" s="369">
        <v>0</v>
      </c>
      <c r="T623" s="369">
        <v>2</v>
      </c>
      <c r="U623" s="348">
        <v>0</v>
      </c>
      <c r="V623" s="348">
        <v>2</v>
      </c>
      <c r="W623" s="348">
        <v>2</v>
      </c>
      <c r="X623" s="349" t="s">
        <v>65</v>
      </c>
      <c r="Y623" s="349"/>
      <c r="Z623" s="348">
        <v>9107</v>
      </c>
      <c r="AB623" s="29">
        <v>2</v>
      </c>
    </row>
    <row r="624" spans="1:28" s="4" customFormat="1" ht="20.100000000000001" customHeight="1">
      <c r="A624" s="179"/>
      <c r="B624" s="181"/>
      <c r="C624" s="63"/>
      <c r="D624" s="40" t="s">
        <v>286</v>
      </c>
      <c r="E624" s="444"/>
      <c r="F624" s="34"/>
      <c r="G624" s="45"/>
      <c r="H624" s="45"/>
      <c r="I624" s="444"/>
      <c r="J624" s="34"/>
      <c r="K624" s="45"/>
      <c r="L624" s="45"/>
      <c r="M624" s="444"/>
      <c r="N624" s="34"/>
      <c r="O624" s="400"/>
      <c r="P624" s="119"/>
      <c r="Q624" s="369">
        <f t="shared" si="48"/>
        <v>2</v>
      </c>
      <c r="R624" s="369">
        <v>0</v>
      </c>
      <c r="S624" s="369">
        <v>0</v>
      </c>
      <c r="T624" s="369">
        <v>2</v>
      </c>
      <c r="U624" s="348">
        <v>0</v>
      </c>
      <c r="V624" s="348">
        <v>2</v>
      </c>
      <c r="W624" s="348">
        <v>2</v>
      </c>
      <c r="X624" s="349" t="s">
        <v>694</v>
      </c>
      <c r="Y624" s="349"/>
      <c r="Z624" s="348">
        <v>2412</v>
      </c>
      <c r="AB624" s="29">
        <v>3</v>
      </c>
    </row>
    <row r="625" spans="1:28" s="4" customFormat="1" ht="20.100000000000001" customHeight="1">
      <c r="A625" s="179"/>
      <c r="B625" s="181"/>
      <c r="C625" s="63"/>
      <c r="D625" s="40" t="s">
        <v>286</v>
      </c>
      <c r="E625" s="444"/>
      <c r="F625" s="34"/>
      <c r="G625" s="45"/>
      <c r="H625" s="45"/>
      <c r="I625" s="444"/>
      <c r="J625" s="34"/>
      <c r="K625" s="45"/>
      <c r="L625" s="45"/>
      <c r="M625" s="444"/>
      <c r="N625" s="34"/>
      <c r="O625" s="400"/>
      <c r="P625" s="119"/>
      <c r="Q625" s="369">
        <f t="shared" si="48"/>
        <v>3</v>
      </c>
      <c r="R625" s="369">
        <v>0</v>
      </c>
      <c r="S625" s="369">
        <v>2</v>
      </c>
      <c r="T625" s="369">
        <v>1</v>
      </c>
      <c r="U625" s="348">
        <v>1</v>
      </c>
      <c r="V625" s="348">
        <v>1</v>
      </c>
      <c r="W625" s="348">
        <v>2</v>
      </c>
      <c r="X625" s="349" t="s">
        <v>58</v>
      </c>
      <c r="Y625" s="349"/>
      <c r="Z625" s="348">
        <v>2402</v>
      </c>
      <c r="AB625" s="29">
        <v>4</v>
      </c>
    </row>
    <row r="626" spans="1:28" s="4" customFormat="1" ht="20.100000000000001" customHeight="1">
      <c r="A626" s="179"/>
      <c r="B626" s="181"/>
      <c r="C626" s="63"/>
      <c r="D626" s="40" t="s">
        <v>286</v>
      </c>
      <c r="E626" s="444"/>
      <c r="F626" s="34"/>
      <c r="G626" s="45"/>
      <c r="H626" s="45"/>
      <c r="I626" s="444"/>
      <c r="J626" s="34"/>
      <c r="K626" s="45"/>
      <c r="L626" s="45"/>
      <c r="M626" s="444"/>
      <c r="N626" s="34"/>
      <c r="O626" s="400"/>
      <c r="P626" s="119"/>
      <c r="Q626" s="369">
        <f t="shared" si="48"/>
        <v>2</v>
      </c>
      <c r="R626" s="369">
        <v>0</v>
      </c>
      <c r="S626" s="369">
        <v>2</v>
      </c>
      <c r="T626" s="369">
        <v>0</v>
      </c>
      <c r="U626" s="348">
        <v>0</v>
      </c>
      <c r="V626" s="348">
        <v>3</v>
      </c>
      <c r="W626" s="348">
        <v>3</v>
      </c>
      <c r="X626" s="349" t="s">
        <v>62</v>
      </c>
      <c r="Y626" s="349"/>
      <c r="Z626" s="348">
        <v>9101</v>
      </c>
      <c r="AB626" s="29">
        <v>5</v>
      </c>
    </row>
    <row r="627" spans="1:28" s="4" customFormat="1" ht="20.100000000000001" customHeight="1">
      <c r="A627" s="179"/>
      <c r="B627" s="181"/>
      <c r="C627" s="63"/>
      <c r="D627" s="40" t="s">
        <v>286</v>
      </c>
      <c r="E627" s="444"/>
      <c r="F627" s="34"/>
      <c r="G627" s="45"/>
      <c r="H627" s="45"/>
      <c r="I627" s="444"/>
      <c r="J627" s="34"/>
      <c r="K627" s="45"/>
      <c r="L627" s="45"/>
      <c r="M627" s="444"/>
      <c r="N627" s="34"/>
      <c r="O627" s="400"/>
      <c r="P627" s="119"/>
      <c r="Q627" s="369">
        <f t="shared" ref="Q627" si="49">+R627+S627+T627</f>
        <v>8</v>
      </c>
      <c r="R627" s="369">
        <v>0</v>
      </c>
      <c r="S627" s="369">
        <v>8</v>
      </c>
      <c r="T627" s="369">
        <v>0</v>
      </c>
      <c r="U627" s="348">
        <v>3</v>
      </c>
      <c r="V627" s="348">
        <v>0</v>
      </c>
      <c r="W627" s="348">
        <v>3</v>
      </c>
      <c r="X627" s="349" t="s">
        <v>57</v>
      </c>
      <c r="Y627" s="349"/>
      <c r="Z627" s="348">
        <v>2401</v>
      </c>
      <c r="AB627" s="29">
        <v>6</v>
      </c>
    </row>
    <row r="628" spans="1:28" s="4" customFormat="1" ht="20.100000000000001" customHeight="1">
      <c r="A628" s="179"/>
      <c r="B628" s="181"/>
      <c r="C628" s="63"/>
      <c r="D628" s="40" t="s">
        <v>286</v>
      </c>
      <c r="E628" s="444"/>
      <c r="F628" s="34"/>
      <c r="G628" s="45"/>
      <c r="H628" s="45"/>
      <c r="I628" s="444"/>
      <c r="J628" s="34"/>
      <c r="K628" s="45"/>
      <c r="L628" s="45"/>
      <c r="M628" s="444"/>
      <c r="N628" s="34"/>
      <c r="O628" s="400"/>
      <c r="P628" s="119"/>
      <c r="Q628" s="369">
        <f t="shared" si="48"/>
        <v>2</v>
      </c>
      <c r="R628" s="369">
        <v>0</v>
      </c>
      <c r="S628" s="369">
        <v>2</v>
      </c>
      <c r="T628" s="369">
        <v>0</v>
      </c>
      <c r="U628" s="348">
        <v>0</v>
      </c>
      <c r="V628" s="348">
        <v>2</v>
      </c>
      <c r="W628" s="348">
        <v>2</v>
      </c>
      <c r="X628" s="349" t="s">
        <v>64</v>
      </c>
      <c r="Y628" s="349"/>
      <c r="Z628" s="348">
        <v>2400</v>
      </c>
      <c r="AB628" s="29">
        <v>7</v>
      </c>
    </row>
    <row r="629" spans="1:28" s="4" customFormat="1" ht="20.100000000000001" customHeight="1">
      <c r="A629" s="41"/>
      <c r="B629" s="41"/>
      <c r="C629" s="63"/>
      <c r="D629" s="40" t="s">
        <v>286</v>
      </c>
      <c r="E629" s="444"/>
      <c r="F629" s="34"/>
      <c r="G629" s="45"/>
      <c r="H629" s="45"/>
      <c r="I629" s="444"/>
      <c r="J629" s="34"/>
      <c r="K629" s="45"/>
      <c r="L629" s="45"/>
      <c r="M629" s="444"/>
      <c r="N629" s="34"/>
      <c r="O629" s="400"/>
      <c r="P629" s="119"/>
      <c r="Q629" s="369">
        <f t="shared" si="48"/>
        <v>6</v>
      </c>
      <c r="R629" s="369">
        <v>0</v>
      </c>
      <c r="S629" s="369">
        <v>5</v>
      </c>
      <c r="T629" s="369">
        <v>1</v>
      </c>
      <c r="U629" s="348">
        <v>2</v>
      </c>
      <c r="V629" s="348">
        <v>1</v>
      </c>
      <c r="W629" s="348">
        <v>3</v>
      </c>
      <c r="X629" s="349" t="s">
        <v>628</v>
      </c>
      <c r="Y629" s="349"/>
      <c r="Z629" s="348">
        <v>2403</v>
      </c>
      <c r="AB629" s="29">
        <v>8</v>
      </c>
    </row>
    <row r="630" spans="1:28" s="4" customFormat="1" ht="20.100000000000001" customHeight="1">
      <c r="A630" s="179"/>
      <c r="B630" s="181"/>
      <c r="C630" s="63"/>
      <c r="D630" s="40" t="s">
        <v>286</v>
      </c>
      <c r="E630" s="444"/>
      <c r="F630" s="34"/>
      <c r="G630" s="56"/>
      <c r="H630" s="56"/>
      <c r="I630" s="444"/>
      <c r="J630" s="34"/>
      <c r="K630" s="45"/>
      <c r="L630" s="45"/>
      <c r="M630" s="444"/>
      <c r="N630" s="34"/>
      <c r="O630" s="400"/>
      <c r="P630" s="119"/>
      <c r="Q630" s="369"/>
      <c r="R630" s="369"/>
      <c r="S630" s="369"/>
      <c r="T630" s="369"/>
      <c r="U630" s="348"/>
      <c r="V630" s="348"/>
      <c r="W630" s="348"/>
      <c r="X630" s="351"/>
      <c r="Y630" s="351"/>
      <c r="Z630" s="405"/>
      <c r="AB630" s="29">
        <v>9</v>
      </c>
    </row>
    <row r="631" spans="1:28" s="4" customFormat="1" ht="20.100000000000001" customHeight="1">
      <c r="A631" s="41"/>
      <c r="B631" s="41"/>
      <c r="C631" s="63"/>
      <c r="D631" s="40" t="s">
        <v>286</v>
      </c>
      <c r="E631" s="444"/>
      <c r="F631" s="34"/>
      <c r="G631" s="45"/>
      <c r="H631" s="45"/>
      <c r="I631" s="444"/>
      <c r="J631" s="34"/>
      <c r="K631" s="45"/>
      <c r="L631" s="45"/>
      <c r="M631" s="444"/>
      <c r="N631" s="34"/>
      <c r="O631" s="400"/>
      <c r="P631" s="119"/>
      <c r="Q631" s="369"/>
      <c r="R631" s="369"/>
      <c r="S631" s="369"/>
      <c r="T631" s="369"/>
      <c r="U631" s="348"/>
      <c r="V631" s="348"/>
      <c r="W631" s="348"/>
      <c r="X631" s="349"/>
      <c r="Y631" s="349"/>
      <c r="Z631" s="348"/>
      <c r="AB631" s="29">
        <v>10</v>
      </c>
    </row>
    <row r="632" spans="1:28" s="4" customFormat="1" ht="20.100000000000001" customHeight="1">
      <c r="A632" s="179"/>
      <c r="B632" s="181"/>
      <c r="C632" s="63"/>
      <c r="D632" s="40" t="s">
        <v>286</v>
      </c>
      <c r="E632" s="444"/>
      <c r="F632" s="34"/>
      <c r="G632" s="45"/>
      <c r="H632" s="45"/>
      <c r="I632" s="444"/>
      <c r="J632" s="34"/>
      <c r="K632" s="45"/>
      <c r="L632" s="45"/>
      <c r="M632" s="444"/>
      <c r="N632" s="34"/>
      <c r="O632" s="400"/>
      <c r="P632" s="119"/>
      <c r="Q632" s="369"/>
      <c r="R632" s="369"/>
      <c r="S632" s="369"/>
      <c r="T632" s="369"/>
      <c r="U632" s="348"/>
      <c r="V632" s="348"/>
      <c r="W632" s="348"/>
      <c r="X632" s="351"/>
      <c r="Y632" s="351"/>
      <c r="Z632" s="405"/>
      <c r="AB632" s="29">
        <v>11</v>
      </c>
    </row>
    <row r="633" spans="1:28" s="4" customFormat="1" ht="20.100000000000001" customHeight="1">
      <c r="A633" s="179"/>
      <c r="B633" s="181"/>
      <c r="C633" s="63"/>
      <c r="D633" s="40" t="s">
        <v>286</v>
      </c>
      <c r="E633" s="444"/>
      <c r="F633" s="34"/>
      <c r="G633" s="45"/>
      <c r="H633" s="45"/>
      <c r="I633" s="444"/>
      <c r="J633" s="34"/>
      <c r="K633" s="45"/>
      <c r="L633" s="45"/>
      <c r="M633" s="444"/>
      <c r="N633" s="34"/>
      <c r="O633" s="169"/>
      <c r="P633" s="119"/>
      <c r="Q633" s="59"/>
      <c r="R633" s="59"/>
      <c r="S633" s="59"/>
      <c r="T633" s="59"/>
      <c r="U633" s="60"/>
      <c r="V633" s="60"/>
      <c r="W633" s="60"/>
      <c r="X633" s="61"/>
      <c r="Y633" s="61"/>
      <c r="Z633" s="60"/>
      <c r="AB633" s="29">
        <v>12</v>
      </c>
    </row>
    <row r="634" spans="1:28" s="4" customFormat="1" ht="20.100000000000001" customHeight="1">
      <c r="A634" s="179"/>
      <c r="B634" s="181"/>
      <c r="C634" s="63"/>
      <c r="D634" s="40" t="s">
        <v>286</v>
      </c>
      <c r="E634" s="444"/>
      <c r="F634" s="34"/>
      <c r="G634" s="45"/>
      <c r="H634" s="45"/>
      <c r="I634" s="444"/>
      <c r="J634" s="34"/>
      <c r="K634" s="45"/>
      <c r="L634" s="45"/>
      <c r="M634" s="444"/>
      <c r="N634" s="34"/>
      <c r="O634" s="169"/>
      <c r="P634" s="119"/>
      <c r="Q634" s="59"/>
      <c r="R634" s="59"/>
      <c r="S634" s="59"/>
      <c r="T634" s="59"/>
      <c r="U634" s="60"/>
      <c r="V634" s="60"/>
      <c r="W634" s="60"/>
      <c r="X634" s="61"/>
      <c r="Y634" s="61"/>
      <c r="Z634" s="60"/>
      <c r="AB634" s="29">
        <v>13</v>
      </c>
    </row>
    <row r="635" spans="1:28" s="4" customFormat="1" ht="20.100000000000001" customHeight="1">
      <c r="A635" s="181"/>
      <c r="B635" s="181"/>
      <c r="C635" s="63"/>
      <c r="D635" s="40" t="s">
        <v>286</v>
      </c>
      <c r="E635" s="444"/>
      <c r="F635" s="34"/>
      <c r="G635" s="45"/>
      <c r="H635" s="45"/>
      <c r="I635" s="444"/>
      <c r="J635" s="34"/>
      <c r="K635" s="45"/>
      <c r="L635" s="45"/>
      <c r="M635" s="444"/>
      <c r="N635" s="34"/>
      <c r="O635" s="169"/>
      <c r="P635" s="121"/>
      <c r="Q635" s="59"/>
      <c r="R635" s="59"/>
      <c r="S635" s="59"/>
      <c r="T635" s="59"/>
      <c r="U635" s="60"/>
      <c r="V635" s="60"/>
      <c r="W635" s="60"/>
      <c r="X635" s="61"/>
      <c r="Y635" s="61"/>
      <c r="Z635" s="60"/>
      <c r="AB635" s="29">
        <v>14</v>
      </c>
    </row>
    <row r="636" spans="1:28" s="4" customFormat="1" ht="20.100000000000001" customHeight="1">
      <c r="A636" s="181"/>
      <c r="B636" s="181"/>
      <c r="C636" s="63"/>
      <c r="D636" s="40" t="s">
        <v>286</v>
      </c>
      <c r="E636" s="444"/>
      <c r="F636" s="34"/>
      <c r="G636" s="45"/>
      <c r="H636" s="45"/>
      <c r="I636" s="444"/>
      <c r="J636" s="34"/>
      <c r="K636" s="45"/>
      <c r="L636" s="45"/>
      <c r="M636" s="444"/>
      <c r="N636" s="34"/>
      <c r="O636" s="169"/>
      <c r="P636" s="121"/>
      <c r="Q636" s="59"/>
      <c r="R636" s="59"/>
      <c r="S636" s="59"/>
      <c r="T636" s="59"/>
      <c r="U636" s="60"/>
      <c r="V636" s="60"/>
      <c r="W636" s="60"/>
      <c r="X636" s="61"/>
      <c r="Y636" s="61"/>
      <c r="Z636" s="60"/>
      <c r="AB636" s="29">
        <v>15</v>
      </c>
    </row>
    <row r="637" spans="1:28" s="4" customFormat="1" ht="20.100000000000001" customHeight="1">
      <c r="A637" s="181"/>
      <c r="B637" s="181"/>
      <c r="C637" s="63"/>
      <c r="D637" s="40" t="s">
        <v>286</v>
      </c>
      <c r="E637" s="444"/>
      <c r="F637" s="34"/>
      <c r="G637" s="45"/>
      <c r="H637" s="45"/>
      <c r="I637" s="444"/>
      <c r="J637" s="34"/>
      <c r="K637" s="45"/>
      <c r="L637" s="45"/>
      <c r="M637" s="444"/>
      <c r="N637" s="34"/>
      <c r="O637" s="169"/>
      <c r="P637" s="121"/>
      <c r="Q637" s="59"/>
      <c r="R637" s="59"/>
      <c r="S637" s="59"/>
      <c r="T637" s="59"/>
      <c r="U637" s="60"/>
      <c r="V637" s="60"/>
      <c r="W637" s="60"/>
      <c r="X637" s="61"/>
      <c r="Y637" s="61"/>
      <c r="Z637" s="60"/>
      <c r="AB637" s="29">
        <v>16</v>
      </c>
    </row>
    <row r="638" spans="1:28" s="4" customFormat="1" ht="32.25">
      <c r="A638" s="21"/>
      <c r="B638" s="21"/>
      <c r="C638" s="21"/>
      <c r="D638" s="21"/>
      <c r="E638" s="52"/>
      <c r="F638" s="53"/>
      <c r="G638" s="53"/>
      <c r="H638" s="931"/>
      <c r="I638" s="931"/>
      <c r="J638" s="931"/>
      <c r="K638" s="931"/>
      <c r="L638" s="933" t="s">
        <v>253</v>
      </c>
      <c r="M638" s="933"/>
      <c r="N638" s="427"/>
      <c r="O638" s="172">
        <v>2</v>
      </c>
      <c r="P638" s="112" t="s">
        <v>47</v>
      </c>
      <c r="Q638" s="450"/>
      <c r="R638" s="450"/>
      <c r="S638" s="450"/>
      <c r="T638" s="450"/>
      <c r="U638" s="932" t="s">
        <v>293</v>
      </c>
      <c r="V638" s="932" t="s">
        <v>293</v>
      </c>
      <c r="W638" s="932"/>
      <c r="X638" s="932"/>
      <c r="Y638" s="932"/>
      <c r="Z638" s="932"/>
    </row>
    <row r="639" spans="1:28" s="4" customFormat="1" ht="20.100000000000001" customHeight="1">
      <c r="A639" s="733" t="s">
        <v>451</v>
      </c>
      <c r="B639" s="733"/>
      <c r="C639" s="733" t="s">
        <v>285</v>
      </c>
      <c r="D639" s="733"/>
      <c r="E639" s="913" t="s">
        <v>252</v>
      </c>
      <c r="F639" s="913"/>
      <c r="G639" s="913" t="s">
        <v>251</v>
      </c>
      <c r="H639" s="913"/>
      <c r="I639" s="913" t="s">
        <v>250</v>
      </c>
      <c r="J639" s="913"/>
      <c r="K639" s="913" t="s">
        <v>249</v>
      </c>
      <c r="L639" s="913"/>
      <c r="M639" s="913" t="s">
        <v>248</v>
      </c>
      <c r="N639" s="913"/>
      <c r="O639" s="921" t="s">
        <v>497</v>
      </c>
      <c r="P639" s="921" t="s">
        <v>498</v>
      </c>
      <c r="Q639" s="913" t="s">
        <v>441</v>
      </c>
      <c r="R639" s="913"/>
      <c r="S639" s="913"/>
      <c r="T639" s="913"/>
      <c r="U639" s="913" t="s">
        <v>13</v>
      </c>
      <c r="V639" s="913"/>
      <c r="W639" s="913" t="s">
        <v>13</v>
      </c>
      <c r="X639" s="733" t="s">
        <v>3</v>
      </c>
      <c r="Y639" s="726" t="s">
        <v>706</v>
      </c>
      <c r="Z639" s="904" t="s">
        <v>48</v>
      </c>
    </row>
    <row r="640" spans="1:28" s="4" customFormat="1" ht="20.100000000000001" customHeight="1">
      <c r="A640" s="413" t="s">
        <v>453</v>
      </c>
      <c r="B640" s="413" t="s">
        <v>452</v>
      </c>
      <c r="C640" s="722"/>
      <c r="D640" s="722"/>
      <c r="E640" s="424" t="s">
        <v>289</v>
      </c>
      <c r="F640" s="424" t="s">
        <v>288</v>
      </c>
      <c r="G640" s="424" t="s">
        <v>289</v>
      </c>
      <c r="H640" s="424" t="s">
        <v>288</v>
      </c>
      <c r="I640" s="424" t="s">
        <v>289</v>
      </c>
      <c r="J640" s="424" t="s">
        <v>288</v>
      </c>
      <c r="K640" s="424" t="s">
        <v>289</v>
      </c>
      <c r="L640" s="424" t="s">
        <v>288</v>
      </c>
      <c r="M640" s="424" t="s">
        <v>289</v>
      </c>
      <c r="N640" s="424" t="s">
        <v>288</v>
      </c>
      <c r="O640" s="918"/>
      <c r="P640" s="918"/>
      <c r="Q640" s="424" t="s">
        <v>443</v>
      </c>
      <c r="R640" s="424" t="s">
        <v>442</v>
      </c>
      <c r="S640" s="424" t="s">
        <v>81</v>
      </c>
      <c r="T640" s="424" t="s">
        <v>82</v>
      </c>
      <c r="U640" s="424" t="s">
        <v>81</v>
      </c>
      <c r="V640" s="424" t="s">
        <v>82</v>
      </c>
      <c r="W640" s="922"/>
      <c r="X640" s="722"/>
      <c r="Y640" s="733"/>
      <c r="Z640" s="905"/>
    </row>
    <row r="641" spans="1:28" s="4" customFormat="1" ht="20.100000000000001" customHeight="1">
      <c r="A641" s="179"/>
      <c r="B641" s="181"/>
      <c r="C641" s="63"/>
      <c r="D641" s="40" t="s">
        <v>286</v>
      </c>
      <c r="E641" s="444"/>
      <c r="F641" s="34"/>
      <c r="G641" s="451"/>
      <c r="H641" s="451"/>
      <c r="I641" s="444"/>
      <c r="J641" s="34"/>
      <c r="K641" s="451"/>
      <c r="L641" s="451"/>
      <c r="M641" s="444"/>
      <c r="N641" s="34"/>
      <c r="O641" s="169"/>
      <c r="P641" s="452"/>
      <c r="Q641" s="369">
        <f t="shared" ref="Q641:Q648" si="50">+R641+S641+T641</f>
        <v>6</v>
      </c>
      <c r="R641" s="369">
        <v>0</v>
      </c>
      <c r="S641" s="369">
        <v>5</v>
      </c>
      <c r="T641" s="369">
        <v>1</v>
      </c>
      <c r="U641" s="348">
        <v>2</v>
      </c>
      <c r="V641" s="348">
        <v>1</v>
      </c>
      <c r="W641" s="348">
        <v>3</v>
      </c>
      <c r="X641" s="349" t="s">
        <v>629</v>
      </c>
      <c r="Y641" s="349"/>
      <c r="Z641" s="348">
        <v>2404</v>
      </c>
      <c r="AB641" s="29">
        <v>2</v>
      </c>
    </row>
    <row r="642" spans="1:28" s="4" customFormat="1" ht="20.100000000000001" customHeight="1">
      <c r="A642" s="179"/>
      <c r="B642" s="181"/>
      <c r="C642" s="63"/>
      <c r="D642" s="40" t="s">
        <v>286</v>
      </c>
      <c r="E642" s="444"/>
      <c r="F642" s="34"/>
      <c r="G642" s="451"/>
      <c r="H642" s="451"/>
      <c r="I642" s="444"/>
      <c r="J642" s="34"/>
      <c r="K642" s="451"/>
      <c r="L642" s="451"/>
      <c r="M642" s="444"/>
      <c r="N642" s="34"/>
      <c r="O642" s="169"/>
      <c r="P642" s="452"/>
      <c r="Q642" s="369">
        <f t="shared" si="50"/>
        <v>3</v>
      </c>
      <c r="R642" s="369">
        <v>0</v>
      </c>
      <c r="S642" s="369">
        <v>2</v>
      </c>
      <c r="T642" s="369">
        <v>1</v>
      </c>
      <c r="U642" s="348">
        <v>1</v>
      </c>
      <c r="V642" s="348">
        <v>1</v>
      </c>
      <c r="W642" s="348">
        <v>2</v>
      </c>
      <c r="X642" s="349" t="s">
        <v>630</v>
      </c>
      <c r="Y642" s="349"/>
      <c r="Z642" s="348">
        <v>2405</v>
      </c>
      <c r="AB642" s="29">
        <v>3</v>
      </c>
    </row>
    <row r="643" spans="1:28" s="4" customFormat="1" ht="20.100000000000001" customHeight="1">
      <c r="A643" s="179"/>
      <c r="B643" s="181"/>
      <c r="C643" s="63"/>
      <c r="D643" s="40" t="s">
        <v>286</v>
      </c>
      <c r="E643" s="444"/>
      <c r="F643" s="34"/>
      <c r="G643" s="451"/>
      <c r="H643" s="451"/>
      <c r="I643" s="444"/>
      <c r="J643" s="34"/>
      <c r="K643" s="451"/>
      <c r="L643" s="451"/>
      <c r="M643" s="444"/>
      <c r="N643" s="34"/>
      <c r="O643" s="169"/>
      <c r="P643" s="452"/>
      <c r="Q643" s="369">
        <f t="shared" si="50"/>
        <v>4</v>
      </c>
      <c r="R643" s="369">
        <v>0</v>
      </c>
      <c r="S643" s="369">
        <v>3</v>
      </c>
      <c r="T643" s="369">
        <v>1</v>
      </c>
      <c r="U643" s="348">
        <v>1</v>
      </c>
      <c r="V643" s="348">
        <v>1</v>
      </c>
      <c r="W643" s="348">
        <v>2</v>
      </c>
      <c r="X643" s="349" t="s">
        <v>68</v>
      </c>
      <c r="Y643" s="349"/>
      <c r="Z643" s="348">
        <v>2411</v>
      </c>
      <c r="AB643" s="29">
        <v>4</v>
      </c>
    </row>
    <row r="644" spans="1:28" s="4" customFormat="1" ht="20.100000000000001" customHeight="1">
      <c r="A644" s="179"/>
      <c r="B644" s="181"/>
      <c r="C644" s="63"/>
      <c r="D644" s="40" t="s">
        <v>286</v>
      </c>
      <c r="E644" s="444"/>
      <c r="F644" s="34"/>
      <c r="G644" s="451"/>
      <c r="H644" s="451"/>
      <c r="I644" s="444"/>
      <c r="J644" s="34"/>
      <c r="K644" s="451"/>
      <c r="L644" s="451"/>
      <c r="M644" s="444"/>
      <c r="N644" s="34"/>
      <c r="O644" s="169"/>
      <c r="P644" s="452"/>
      <c r="Q644" s="369">
        <f t="shared" si="50"/>
        <v>5</v>
      </c>
      <c r="R644" s="369">
        <v>0</v>
      </c>
      <c r="S644" s="369">
        <v>3</v>
      </c>
      <c r="T644" s="369">
        <v>2</v>
      </c>
      <c r="U644" s="348">
        <v>2</v>
      </c>
      <c r="V644" s="348">
        <v>1</v>
      </c>
      <c r="W644" s="348">
        <v>3</v>
      </c>
      <c r="X644" s="349" t="s">
        <v>695</v>
      </c>
      <c r="Y644" s="349"/>
      <c r="Z644" s="348">
        <v>2414</v>
      </c>
      <c r="AB644" s="29">
        <v>5</v>
      </c>
    </row>
    <row r="645" spans="1:28" s="4" customFormat="1" ht="20.100000000000001" customHeight="1">
      <c r="A645" s="179"/>
      <c r="B645" s="181"/>
      <c r="C645" s="63"/>
      <c r="D645" s="40" t="s">
        <v>286</v>
      </c>
      <c r="E645" s="444"/>
      <c r="F645" s="34"/>
      <c r="G645" s="451"/>
      <c r="H645" s="451"/>
      <c r="I645" s="444"/>
      <c r="J645" s="34"/>
      <c r="K645" s="451"/>
      <c r="L645" s="451"/>
      <c r="M645" s="444"/>
      <c r="N645" s="34"/>
      <c r="O645" s="169"/>
      <c r="P645" s="452"/>
      <c r="Q645" s="369">
        <f t="shared" ref="Q645" si="51">R645+S645+T645</f>
        <v>2</v>
      </c>
      <c r="R645" s="369">
        <v>0</v>
      </c>
      <c r="S645" s="369">
        <v>0</v>
      </c>
      <c r="T645" s="369">
        <v>2</v>
      </c>
      <c r="U645" s="348">
        <v>0</v>
      </c>
      <c r="V645" s="348">
        <v>2</v>
      </c>
      <c r="W645" s="348">
        <v>2</v>
      </c>
      <c r="X645" s="349" t="s">
        <v>73</v>
      </c>
      <c r="Y645" s="349"/>
      <c r="Z645" s="348">
        <v>2421</v>
      </c>
      <c r="AB645" s="29">
        <v>6</v>
      </c>
    </row>
    <row r="646" spans="1:28" s="4" customFormat="1" ht="20.100000000000001" customHeight="1">
      <c r="A646" s="179"/>
      <c r="B646" s="181"/>
      <c r="C646" s="63"/>
      <c r="D646" s="40" t="s">
        <v>286</v>
      </c>
      <c r="E646" s="444"/>
      <c r="F646" s="34"/>
      <c r="G646" s="451"/>
      <c r="H646" s="451"/>
      <c r="I646" s="444"/>
      <c r="J646" s="34"/>
      <c r="K646" s="451"/>
      <c r="L646" s="451"/>
      <c r="M646" s="444"/>
      <c r="N646" s="34"/>
      <c r="O646" s="169"/>
      <c r="P646" s="452"/>
      <c r="Q646" s="369">
        <f>R646+S646+T646</f>
        <v>3</v>
      </c>
      <c r="R646" s="369">
        <v>0</v>
      </c>
      <c r="S646" s="369">
        <v>0</v>
      </c>
      <c r="T646" s="369">
        <v>3</v>
      </c>
      <c r="U646" s="348">
        <v>0</v>
      </c>
      <c r="V646" s="348">
        <v>3</v>
      </c>
      <c r="W646" s="348">
        <v>3</v>
      </c>
      <c r="X646" s="349" t="s">
        <v>69</v>
      </c>
      <c r="Y646" s="351"/>
      <c r="Z646" s="405">
        <v>9118</v>
      </c>
      <c r="AB646" s="29">
        <v>7</v>
      </c>
    </row>
    <row r="647" spans="1:28" s="4" customFormat="1" ht="20.100000000000001" customHeight="1">
      <c r="A647" s="179"/>
      <c r="B647" s="181"/>
      <c r="C647" s="63"/>
      <c r="D647" s="40" t="s">
        <v>286</v>
      </c>
      <c r="E647" s="444"/>
      <c r="F647" s="34"/>
      <c r="G647" s="451"/>
      <c r="H647" s="451"/>
      <c r="I647" s="444"/>
      <c r="J647" s="34"/>
      <c r="K647" s="451"/>
      <c r="L647" s="451"/>
      <c r="M647" s="444"/>
      <c r="N647" s="34"/>
      <c r="O647" s="169"/>
      <c r="P647" s="452"/>
      <c r="Q647" s="369">
        <f t="shared" si="50"/>
        <v>5</v>
      </c>
      <c r="R647" s="369">
        <v>0</v>
      </c>
      <c r="S647" s="369">
        <v>4</v>
      </c>
      <c r="T647" s="369">
        <v>1</v>
      </c>
      <c r="U647" s="348">
        <v>2</v>
      </c>
      <c r="V647" s="348">
        <v>1</v>
      </c>
      <c r="W647" s="348">
        <v>3</v>
      </c>
      <c r="X647" s="349" t="s">
        <v>631</v>
      </c>
      <c r="Y647" s="349"/>
      <c r="Z647" s="348">
        <v>2407</v>
      </c>
      <c r="AB647" s="29">
        <v>8</v>
      </c>
    </row>
    <row r="648" spans="1:28" s="4" customFormat="1" ht="20.100000000000001" customHeight="1">
      <c r="A648" s="179"/>
      <c r="B648" s="181"/>
      <c r="C648" s="63"/>
      <c r="D648" s="40" t="s">
        <v>286</v>
      </c>
      <c r="E648" s="444"/>
      <c r="F648" s="34"/>
      <c r="G648" s="451"/>
      <c r="H648" s="451"/>
      <c r="I648" s="444"/>
      <c r="J648" s="34"/>
      <c r="K648" s="451"/>
      <c r="L648" s="451"/>
      <c r="M648" s="444"/>
      <c r="N648" s="34"/>
      <c r="O648" s="169"/>
      <c r="P648" s="452"/>
      <c r="Q648" s="369">
        <f t="shared" si="50"/>
        <v>2</v>
      </c>
      <c r="R648" s="369">
        <v>0</v>
      </c>
      <c r="S648" s="369">
        <v>0</v>
      </c>
      <c r="T648" s="369">
        <v>2</v>
      </c>
      <c r="U648" s="348">
        <v>0</v>
      </c>
      <c r="V648" s="348">
        <v>2</v>
      </c>
      <c r="W648" s="348">
        <v>2</v>
      </c>
      <c r="X648" s="351" t="s">
        <v>708</v>
      </c>
      <c r="Y648" s="351"/>
      <c r="Z648" s="405">
        <v>9102</v>
      </c>
      <c r="AB648" s="29">
        <v>9</v>
      </c>
    </row>
    <row r="649" spans="1:28" s="4" customFormat="1" ht="20.100000000000001" customHeight="1">
      <c r="A649" s="181"/>
      <c r="B649" s="181"/>
      <c r="C649" s="63"/>
      <c r="D649" s="40" t="s">
        <v>286</v>
      </c>
      <c r="E649" s="444"/>
      <c r="F649" s="34"/>
      <c r="G649" s="451"/>
      <c r="H649" s="451"/>
      <c r="I649" s="444"/>
      <c r="J649" s="34"/>
      <c r="K649" s="451"/>
      <c r="L649" s="451"/>
      <c r="M649" s="444"/>
      <c r="N649" s="34"/>
      <c r="O649" s="169"/>
      <c r="P649" s="121"/>
      <c r="Q649" s="369"/>
      <c r="R649" s="369"/>
      <c r="S649" s="369"/>
      <c r="T649" s="369"/>
      <c r="U649" s="348"/>
      <c r="V649" s="348"/>
      <c r="W649" s="348"/>
      <c r="X649" s="349"/>
      <c r="Y649" s="349"/>
      <c r="Z649" s="348"/>
      <c r="AB649" s="29">
        <v>10</v>
      </c>
    </row>
    <row r="650" spans="1:28" s="4" customFormat="1" ht="20.100000000000001" customHeight="1">
      <c r="A650" s="181"/>
      <c r="B650" s="181"/>
      <c r="C650" s="63"/>
      <c r="D650" s="40" t="s">
        <v>286</v>
      </c>
      <c r="E650" s="444"/>
      <c r="F650" s="34"/>
      <c r="G650" s="451"/>
      <c r="H650" s="451"/>
      <c r="I650" s="444"/>
      <c r="J650" s="34"/>
      <c r="K650" s="451"/>
      <c r="L650" s="451"/>
      <c r="M650" s="444"/>
      <c r="N650" s="34"/>
      <c r="O650" s="169"/>
      <c r="P650" s="121"/>
      <c r="Q650" s="369"/>
      <c r="R650" s="369"/>
      <c r="S650" s="369"/>
      <c r="T650" s="369"/>
      <c r="U650" s="348"/>
      <c r="V650" s="348"/>
      <c r="W650" s="348"/>
      <c r="X650" s="349"/>
      <c r="Y650" s="349"/>
      <c r="Z650" s="348"/>
      <c r="AB650" s="29">
        <v>11</v>
      </c>
    </row>
    <row r="651" spans="1:28" s="4" customFormat="1" ht="20.100000000000001" customHeight="1">
      <c r="A651" s="181"/>
      <c r="B651" s="181"/>
      <c r="C651" s="63"/>
      <c r="D651" s="40" t="s">
        <v>286</v>
      </c>
      <c r="E651" s="444"/>
      <c r="F651" s="34"/>
      <c r="G651" s="451"/>
      <c r="H651" s="451"/>
      <c r="I651" s="444"/>
      <c r="J651" s="34"/>
      <c r="K651" s="451"/>
      <c r="L651" s="451"/>
      <c r="M651" s="444"/>
      <c r="N651" s="34"/>
      <c r="O651" s="169"/>
      <c r="P651" s="121"/>
      <c r="Q651" s="369"/>
      <c r="R651" s="369"/>
      <c r="S651" s="369"/>
      <c r="T651" s="369"/>
      <c r="U651" s="348"/>
      <c r="V651" s="348"/>
      <c r="W651" s="348"/>
      <c r="X651" s="349"/>
      <c r="Y651" s="349"/>
      <c r="Z651" s="348"/>
      <c r="AB651" s="29">
        <v>12</v>
      </c>
    </row>
    <row r="652" spans="1:28" s="4" customFormat="1" ht="20.100000000000001" customHeight="1">
      <c r="A652" s="181"/>
      <c r="B652" s="181"/>
      <c r="C652" s="63"/>
      <c r="D652" s="40" t="s">
        <v>286</v>
      </c>
      <c r="E652" s="444"/>
      <c r="F652" s="34"/>
      <c r="G652" s="451"/>
      <c r="H652" s="451"/>
      <c r="I652" s="444"/>
      <c r="J652" s="34"/>
      <c r="K652" s="451"/>
      <c r="L652" s="451"/>
      <c r="M652" s="444"/>
      <c r="N652" s="34"/>
      <c r="O652" s="169"/>
      <c r="P652" s="121"/>
      <c r="Q652" s="369"/>
      <c r="R652" s="369"/>
      <c r="S652" s="369"/>
      <c r="T652" s="369"/>
      <c r="U652" s="348"/>
      <c r="V652" s="348"/>
      <c r="W652" s="348"/>
      <c r="X652" s="349"/>
      <c r="Y652" s="349"/>
      <c r="Z652" s="348"/>
      <c r="AB652" s="29">
        <v>13</v>
      </c>
    </row>
    <row r="653" spans="1:28" s="4" customFormat="1" ht="20.100000000000001" customHeight="1">
      <c r="A653" s="181"/>
      <c r="B653" s="181"/>
      <c r="C653" s="63"/>
      <c r="D653" s="40" t="s">
        <v>286</v>
      </c>
      <c r="E653" s="444"/>
      <c r="F653" s="34"/>
      <c r="G653" s="451"/>
      <c r="H653" s="451"/>
      <c r="I653" s="444"/>
      <c r="J653" s="34"/>
      <c r="K653" s="451"/>
      <c r="L653" s="451"/>
      <c r="M653" s="444"/>
      <c r="N653" s="34"/>
      <c r="O653" s="169"/>
      <c r="P653" s="121"/>
      <c r="Q653" s="369"/>
      <c r="R653" s="369"/>
      <c r="S653" s="369"/>
      <c r="T653" s="369"/>
      <c r="U653" s="348"/>
      <c r="V653" s="348"/>
      <c r="W653" s="348"/>
      <c r="X653" s="349"/>
      <c r="Y653" s="349"/>
      <c r="Z653" s="348"/>
      <c r="AB653" s="29">
        <v>14</v>
      </c>
    </row>
    <row r="654" spans="1:28" s="4" customFormat="1" ht="20.100000000000001" customHeight="1">
      <c r="A654" s="181"/>
      <c r="B654" s="181"/>
      <c r="C654" s="63"/>
      <c r="D654" s="40" t="s">
        <v>286</v>
      </c>
      <c r="E654" s="444"/>
      <c r="F654" s="34"/>
      <c r="G654" s="451"/>
      <c r="H654" s="451"/>
      <c r="I654" s="444"/>
      <c r="J654" s="34"/>
      <c r="K654" s="451"/>
      <c r="L654" s="451"/>
      <c r="M654" s="444"/>
      <c r="N654" s="34"/>
      <c r="O654" s="169"/>
      <c r="P654" s="121"/>
      <c r="Q654" s="59"/>
      <c r="R654" s="59"/>
      <c r="S654" s="59"/>
      <c r="T654" s="59"/>
      <c r="U654" s="60"/>
      <c r="V654" s="60"/>
      <c r="W654" s="60"/>
      <c r="X654" s="61"/>
      <c r="Y654" s="61"/>
      <c r="Z654" s="60"/>
      <c r="AB654" s="29">
        <v>15</v>
      </c>
    </row>
    <row r="655" spans="1:28" s="4" customFormat="1" ht="20.100000000000001" customHeight="1">
      <c r="A655" s="181"/>
      <c r="B655" s="181"/>
      <c r="C655" s="62"/>
      <c r="D655" s="40" t="s">
        <v>286</v>
      </c>
      <c r="E655" s="444"/>
      <c r="F655" s="34"/>
      <c r="G655" s="451"/>
      <c r="H655" s="451"/>
      <c r="I655" s="444"/>
      <c r="J655" s="34"/>
      <c r="K655" s="451"/>
      <c r="L655" s="451"/>
      <c r="M655" s="444"/>
      <c r="N655" s="34"/>
      <c r="O655" s="169"/>
      <c r="P655" s="121"/>
      <c r="Q655" s="59"/>
      <c r="R655" s="59"/>
      <c r="S655" s="59"/>
      <c r="T655" s="59"/>
      <c r="U655" s="60"/>
      <c r="V655" s="60"/>
      <c r="W655" s="60"/>
      <c r="X655" s="61"/>
      <c r="Y655" s="61"/>
      <c r="Z655" s="60"/>
      <c r="AB655" s="29">
        <v>16</v>
      </c>
    </row>
    <row r="656" spans="1:28" s="4" customFormat="1" ht="20.100000000000001" customHeight="1">
      <c r="A656" s="181"/>
      <c r="B656" s="181"/>
      <c r="C656" s="62"/>
      <c r="D656" s="40"/>
      <c r="E656" s="498"/>
      <c r="F656" s="34"/>
      <c r="G656" s="480"/>
      <c r="H656" s="480"/>
      <c r="I656" s="498"/>
      <c r="J656" s="34"/>
      <c r="K656" s="480"/>
      <c r="L656" s="480"/>
      <c r="M656" s="498"/>
      <c r="N656" s="34"/>
      <c r="O656" s="169"/>
      <c r="P656" s="121"/>
      <c r="Q656" s="59"/>
      <c r="R656" s="59"/>
      <c r="S656" s="59"/>
      <c r="T656" s="59"/>
      <c r="U656" s="60"/>
      <c r="V656" s="60"/>
      <c r="W656" s="60"/>
      <c r="X656" s="61"/>
      <c r="Y656" s="61"/>
      <c r="Z656" s="60"/>
      <c r="AB656" s="30"/>
    </row>
    <row r="657" spans="1:28" s="4" customFormat="1" ht="32.25">
      <c r="A657" s="21"/>
      <c r="B657" s="21"/>
      <c r="C657" s="21"/>
      <c r="D657" s="21"/>
      <c r="E657" s="52"/>
      <c r="F657" s="53"/>
      <c r="G657" s="53"/>
      <c r="H657" s="931"/>
      <c r="I657" s="931"/>
      <c r="J657" s="931"/>
      <c r="K657" s="931"/>
      <c r="L657" s="233"/>
      <c r="M657" s="234" t="s">
        <v>253</v>
      </c>
      <c r="N657" s="427"/>
      <c r="O657" s="172">
        <v>3</v>
      </c>
      <c r="P657" s="112" t="s">
        <v>47</v>
      </c>
      <c r="Q657" s="450"/>
      <c r="R657" s="450"/>
      <c r="S657" s="450"/>
      <c r="T657" s="450"/>
      <c r="U657" s="932" t="s">
        <v>293</v>
      </c>
      <c r="V657" s="932" t="s">
        <v>293</v>
      </c>
      <c r="W657" s="932"/>
      <c r="X657" s="932"/>
      <c r="Y657" s="932"/>
      <c r="Z657" s="932"/>
    </row>
    <row r="658" spans="1:28" s="4" customFormat="1" ht="20.100000000000001" customHeight="1">
      <c r="A658" s="733" t="s">
        <v>451</v>
      </c>
      <c r="B658" s="733"/>
      <c r="C658" s="733" t="s">
        <v>285</v>
      </c>
      <c r="D658" s="733"/>
      <c r="E658" s="913" t="s">
        <v>252</v>
      </c>
      <c r="F658" s="913"/>
      <c r="G658" s="913" t="s">
        <v>251</v>
      </c>
      <c r="H658" s="913"/>
      <c r="I658" s="913" t="s">
        <v>250</v>
      </c>
      <c r="J658" s="913"/>
      <c r="K658" s="913" t="s">
        <v>249</v>
      </c>
      <c r="L658" s="913"/>
      <c r="M658" s="913" t="s">
        <v>248</v>
      </c>
      <c r="N658" s="913"/>
      <c r="O658" s="921" t="s">
        <v>497</v>
      </c>
      <c r="P658" s="921" t="s">
        <v>498</v>
      </c>
      <c r="Q658" s="913" t="s">
        <v>441</v>
      </c>
      <c r="R658" s="913"/>
      <c r="S658" s="913"/>
      <c r="T658" s="913"/>
      <c r="U658" s="913" t="s">
        <v>13</v>
      </c>
      <c r="V658" s="913"/>
      <c r="W658" s="913" t="s">
        <v>13</v>
      </c>
      <c r="X658" s="733" t="s">
        <v>3</v>
      </c>
      <c r="Y658" s="726" t="s">
        <v>706</v>
      </c>
      <c r="Z658" s="904" t="s">
        <v>48</v>
      </c>
    </row>
    <row r="659" spans="1:28" s="4" customFormat="1" ht="20.100000000000001" customHeight="1">
      <c r="A659" s="413" t="s">
        <v>453</v>
      </c>
      <c r="B659" s="413" t="s">
        <v>452</v>
      </c>
      <c r="C659" s="722"/>
      <c r="D659" s="722"/>
      <c r="E659" s="424" t="s">
        <v>289</v>
      </c>
      <c r="F659" s="424" t="s">
        <v>288</v>
      </c>
      <c r="G659" s="424" t="s">
        <v>289</v>
      </c>
      <c r="H659" s="424" t="s">
        <v>288</v>
      </c>
      <c r="I659" s="424" t="s">
        <v>289</v>
      </c>
      <c r="J659" s="424" t="s">
        <v>288</v>
      </c>
      <c r="K659" s="424" t="s">
        <v>289</v>
      </c>
      <c r="L659" s="424" t="s">
        <v>288</v>
      </c>
      <c r="M659" s="424" t="s">
        <v>289</v>
      </c>
      <c r="N659" s="424" t="s">
        <v>288</v>
      </c>
      <c r="O659" s="918"/>
      <c r="P659" s="918"/>
      <c r="Q659" s="424" t="s">
        <v>443</v>
      </c>
      <c r="R659" s="424" t="s">
        <v>442</v>
      </c>
      <c r="S659" s="424" t="s">
        <v>81</v>
      </c>
      <c r="T659" s="424" t="s">
        <v>82</v>
      </c>
      <c r="U659" s="424" t="s">
        <v>81</v>
      </c>
      <c r="V659" s="424" t="s">
        <v>82</v>
      </c>
      <c r="W659" s="922"/>
      <c r="X659" s="722"/>
      <c r="Y659" s="733"/>
      <c r="Z659" s="905"/>
    </row>
    <row r="660" spans="1:28" s="4" customFormat="1" ht="20.100000000000001" customHeight="1">
      <c r="A660" s="179"/>
      <c r="B660" s="181"/>
      <c r="C660" s="62"/>
      <c r="D660" s="40" t="s">
        <v>286</v>
      </c>
      <c r="E660" s="444"/>
      <c r="F660" s="34"/>
      <c r="G660" s="45"/>
      <c r="H660" s="45"/>
      <c r="I660" s="444"/>
      <c r="J660" s="34"/>
      <c r="K660" s="45"/>
      <c r="L660" s="45"/>
      <c r="M660" s="444"/>
      <c r="N660" s="34"/>
      <c r="O660" s="169"/>
      <c r="P660" s="452"/>
      <c r="Q660" s="369">
        <f t="shared" ref="Q660" si="52">R660+S660+T660</f>
        <v>3</v>
      </c>
      <c r="R660" s="369">
        <v>0</v>
      </c>
      <c r="S660" s="369">
        <v>1</v>
      </c>
      <c r="T660" s="369">
        <v>2</v>
      </c>
      <c r="U660" s="348">
        <v>1</v>
      </c>
      <c r="V660" s="348">
        <v>2</v>
      </c>
      <c r="W660" s="348">
        <v>3</v>
      </c>
      <c r="X660" s="349" t="s">
        <v>71</v>
      </c>
      <c r="Y660" s="349"/>
      <c r="Z660" s="348">
        <v>9126</v>
      </c>
      <c r="AB660" s="29">
        <v>1</v>
      </c>
    </row>
    <row r="661" spans="1:28" s="4" customFormat="1" ht="20.100000000000001" customHeight="1">
      <c r="A661" s="179"/>
      <c r="B661" s="181"/>
      <c r="C661" s="63"/>
      <c r="D661" s="40" t="s">
        <v>286</v>
      </c>
      <c r="E661" s="444"/>
      <c r="F661" s="34"/>
      <c r="G661" s="45"/>
      <c r="H661" s="45"/>
      <c r="I661" s="444"/>
      <c r="J661" s="34"/>
      <c r="K661" s="45"/>
      <c r="L661" s="45"/>
      <c r="M661" s="444"/>
      <c r="N661" s="34"/>
      <c r="O661" s="169"/>
      <c r="P661" s="452"/>
      <c r="Q661" s="369">
        <f t="shared" ref="Q661:Q664" si="53">R661+S661+T661</f>
        <v>5</v>
      </c>
      <c r="R661" s="369">
        <v>0</v>
      </c>
      <c r="S661" s="369">
        <v>4</v>
      </c>
      <c r="T661" s="369">
        <v>1</v>
      </c>
      <c r="U661" s="348">
        <v>2</v>
      </c>
      <c r="V661" s="348">
        <v>1</v>
      </c>
      <c r="W661" s="348">
        <v>3</v>
      </c>
      <c r="X661" s="349" t="s">
        <v>632</v>
      </c>
      <c r="Y661" s="349"/>
      <c r="Z661" s="348">
        <v>2408</v>
      </c>
      <c r="AB661" s="29">
        <v>2</v>
      </c>
    </row>
    <row r="662" spans="1:28" s="4" customFormat="1" ht="20.100000000000001" customHeight="1">
      <c r="A662" s="181"/>
      <c r="B662" s="181"/>
      <c r="C662" s="63"/>
      <c r="D662" s="40" t="s">
        <v>286</v>
      </c>
      <c r="E662" s="444"/>
      <c r="F662" s="34"/>
      <c r="G662" s="45"/>
      <c r="H662" s="45"/>
      <c r="I662" s="444"/>
      <c r="J662" s="34"/>
      <c r="K662" s="45"/>
      <c r="L662" s="45"/>
      <c r="M662" s="444"/>
      <c r="N662" s="34"/>
      <c r="O662" s="169"/>
      <c r="P662" s="452"/>
      <c r="Q662" s="369">
        <f t="shared" si="53"/>
        <v>2</v>
      </c>
      <c r="R662" s="369">
        <v>0</v>
      </c>
      <c r="S662" s="369">
        <v>0</v>
      </c>
      <c r="T662" s="369">
        <v>2</v>
      </c>
      <c r="U662" s="348">
        <v>0</v>
      </c>
      <c r="V662" s="348">
        <v>2</v>
      </c>
      <c r="W662" s="348">
        <v>2</v>
      </c>
      <c r="X662" s="349" t="s">
        <v>633</v>
      </c>
      <c r="Y662" s="349"/>
      <c r="Z662" s="348">
        <v>2409</v>
      </c>
      <c r="AB662" s="29">
        <v>3</v>
      </c>
    </row>
    <row r="663" spans="1:28" s="4" customFormat="1" ht="20.100000000000001" customHeight="1">
      <c r="A663" s="179"/>
      <c r="B663" s="181"/>
      <c r="C663" s="63"/>
      <c r="D663" s="40" t="s">
        <v>286</v>
      </c>
      <c r="E663" s="444"/>
      <c r="F663" s="34"/>
      <c r="G663" s="45"/>
      <c r="H663" s="45"/>
      <c r="I663" s="444"/>
      <c r="J663" s="34"/>
      <c r="K663" s="45"/>
      <c r="L663" s="45"/>
      <c r="M663" s="444"/>
      <c r="N663" s="34"/>
      <c r="O663" s="169"/>
      <c r="P663" s="452"/>
      <c r="Q663" s="369">
        <f t="shared" si="53"/>
        <v>3</v>
      </c>
      <c r="R663" s="369">
        <v>0</v>
      </c>
      <c r="S663" s="369">
        <v>2</v>
      </c>
      <c r="T663" s="369">
        <v>1</v>
      </c>
      <c r="U663" s="348">
        <v>1</v>
      </c>
      <c r="V663" s="348">
        <v>1</v>
      </c>
      <c r="W663" s="348">
        <v>2</v>
      </c>
      <c r="X663" s="349" t="s">
        <v>634</v>
      </c>
      <c r="Y663" s="349"/>
      <c r="Z663" s="348">
        <v>2413</v>
      </c>
      <c r="AB663" s="29">
        <v>4</v>
      </c>
    </row>
    <row r="664" spans="1:28" s="4" customFormat="1" ht="20.100000000000001" customHeight="1">
      <c r="A664" s="179"/>
      <c r="B664" s="181"/>
      <c r="C664" s="63"/>
      <c r="D664" s="40" t="s">
        <v>286</v>
      </c>
      <c r="E664" s="444"/>
      <c r="F664" s="34"/>
      <c r="G664" s="45"/>
      <c r="H664" s="45"/>
      <c r="I664" s="444"/>
      <c r="J664" s="34"/>
      <c r="K664" s="45"/>
      <c r="L664" s="45"/>
      <c r="M664" s="444"/>
      <c r="N664" s="34"/>
      <c r="O664" s="169"/>
      <c r="P664" s="452"/>
      <c r="Q664" s="369">
        <f t="shared" si="53"/>
        <v>5</v>
      </c>
      <c r="R664" s="369">
        <v>0</v>
      </c>
      <c r="S664" s="369">
        <v>4</v>
      </c>
      <c r="T664" s="369">
        <v>1</v>
      </c>
      <c r="U664" s="348">
        <v>1</v>
      </c>
      <c r="V664" s="348">
        <v>1</v>
      </c>
      <c r="W664" s="348">
        <v>2</v>
      </c>
      <c r="X664" s="349" t="s">
        <v>696</v>
      </c>
      <c r="Y664" s="349"/>
      <c r="Z664" s="348">
        <v>2416</v>
      </c>
      <c r="AB664" s="29">
        <v>5</v>
      </c>
    </row>
    <row r="665" spans="1:28" s="4" customFormat="1" ht="20.100000000000001" customHeight="1">
      <c r="A665" s="179"/>
      <c r="B665" s="181"/>
      <c r="C665" s="63"/>
      <c r="D665" s="40" t="s">
        <v>286</v>
      </c>
      <c r="E665" s="444"/>
      <c r="F665" s="34"/>
      <c r="G665" s="45"/>
      <c r="H665" s="45"/>
      <c r="I665" s="444"/>
      <c r="J665" s="34"/>
      <c r="K665" s="45"/>
      <c r="L665" s="45"/>
      <c r="M665" s="444"/>
      <c r="N665" s="34"/>
      <c r="O665" s="169"/>
      <c r="P665" s="452"/>
      <c r="Q665" s="369">
        <f>R665+S665+T665</f>
        <v>2</v>
      </c>
      <c r="R665" s="369">
        <v>0</v>
      </c>
      <c r="S665" s="369">
        <v>0</v>
      </c>
      <c r="T665" s="369">
        <v>2</v>
      </c>
      <c r="U665" s="348">
        <v>0</v>
      </c>
      <c r="V665" s="348">
        <v>2</v>
      </c>
      <c r="W665" s="348">
        <v>2</v>
      </c>
      <c r="X665" s="349" t="s">
        <v>76</v>
      </c>
      <c r="Y665" s="349"/>
      <c r="Z665" s="348">
        <v>9128</v>
      </c>
      <c r="AB665" s="29">
        <v>6</v>
      </c>
    </row>
    <row r="666" spans="1:28" s="4" customFormat="1" ht="20.100000000000001" customHeight="1">
      <c r="A666" s="179"/>
      <c r="B666" s="181"/>
      <c r="C666" s="63"/>
      <c r="D666" s="40" t="s">
        <v>286</v>
      </c>
      <c r="E666" s="444"/>
      <c r="F666" s="34"/>
      <c r="G666" s="45"/>
      <c r="H666" s="45"/>
      <c r="I666" s="444"/>
      <c r="J666" s="34"/>
      <c r="K666" s="45"/>
      <c r="L666" s="45"/>
      <c r="M666" s="444"/>
      <c r="N666" s="34"/>
      <c r="O666" s="169"/>
      <c r="P666" s="452"/>
      <c r="Q666" s="369">
        <f>R666+S666+T666</f>
        <v>3</v>
      </c>
      <c r="R666" s="369">
        <v>0</v>
      </c>
      <c r="S666" s="369">
        <v>2</v>
      </c>
      <c r="T666" s="369">
        <v>1</v>
      </c>
      <c r="U666" s="348">
        <v>1</v>
      </c>
      <c r="V666" s="348">
        <v>1</v>
      </c>
      <c r="W666" s="348">
        <v>2</v>
      </c>
      <c r="X666" s="351" t="s">
        <v>635</v>
      </c>
      <c r="Y666" s="351"/>
      <c r="Z666" s="405">
        <v>2406</v>
      </c>
      <c r="AB666" s="29">
        <v>7</v>
      </c>
    </row>
    <row r="667" spans="1:28" s="4" customFormat="1" ht="20.100000000000001" customHeight="1">
      <c r="A667" s="179"/>
      <c r="B667" s="181"/>
      <c r="C667" s="63"/>
      <c r="D667" s="40" t="s">
        <v>286</v>
      </c>
      <c r="E667" s="444"/>
      <c r="F667" s="34"/>
      <c r="G667" s="45"/>
      <c r="H667" s="45"/>
      <c r="I667" s="444"/>
      <c r="J667" s="34"/>
      <c r="K667" s="45"/>
      <c r="L667" s="45"/>
      <c r="M667" s="444"/>
      <c r="N667" s="34"/>
      <c r="O667" s="169"/>
      <c r="P667" s="452"/>
      <c r="Q667" s="369">
        <f>R667+S667+T667</f>
        <v>2</v>
      </c>
      <c r="R667" s="369">
        <v>0</v>
      </c>
      <c r="S667" s="369">
        <v>0</v>
      </c>
      <c r="T667" s="369">
        <v>2</v>
      </c>
      <c r="U667" s="348">
        <v>0</v>
      </c>
      <c r="V667" s="348">
        <v>2</v>
      </c>
      <c r="W667" s="348">
        <v>2</v>
      </c>
      <c r="X667" s="349" t="s">
        <v>66</v>
      </c>
      <c r="Y667" s="349"/>
      <c r="Z667" s="348">
        <v>2420</v>
      </c>
      <c r="AB667" s="29">
        <v>8</v>
      </c>
    </row>
    <row r="668" spans="1:28" s="4" customFormat="1" ht="20.100000000000001" customHeight="1">
      <c r="A668" s="179"/>
      <c r="B668" s="181"/>
      <c r="C668" s="63"/>
      <c r="D668" s="40" t="s">
        <v>286</v>
      </c>
      <c r="E668" s="444"/>
      <c r="F668" s="34"/>
      <c r="G668" s="45"/>
      <c r="H668" s="45"/>
      <c r="I668" s="444"/>
      <c r="J668" s="34"/>
      <c r="K668" s="45"/>
      <c r="L668" s="45"/>
      <c r="M668" s="444"/>
      <c r="N668" s="34"/>
      <c r="O668" s="169"/>
      <c r="P668" s="452"/>
      <c r="Q668" s="369">
        <f>R668+S668+T668</f>
        <v>3</v>
      </c>
      <c r="R668" s="369">
        <v>0</v>
      </c>
      <c r="S668" s="369">
        <v>2</v>
      </c>
      <c r="T668" s="369">
        <v>1</v>
      </c>
      <c r="U668" s="348">
        <v>1</v>
      </c>
      <c r="V668" s="348">
        <v>1</v>
      </c>
      <c r="W668" s="348">
        <v>2</v>
      </c>
      <c r="X668" s="349" t="s">
        <v>114</v>
      </c>
      <c r="Y668" s="349"/>
      <c r="Z668" s="348">
        <v>2418</v>
      </c>
      <c r="AB668" s="29">
        <v>9</v>
      </c>
    </row>
    <row r="669" spans="1:28" s="4" customFormat="1" ht="20.100000000000001" customHeight="1">
      <c r="A669" s="179"/>
      <c r="B669" s="181"/>
      <c r="C669" s="63"/>
      <c r="D669" s="40"/>
      <c r="E669" s="444"/>
      <c r="F669" s="34"/>
      <c r="G669" s="45"/>
      <c r="H669" s="45"/>
      <c r="I669" s="444"/>
      <c r="J669" s="34"/>
      <c r="K669" s="45"/>
      <c r="L669" s="45"/>
      <c r="M669" s="444"/>
      <c r="N669" s="34"/>
      <c r="O669" s="169"/>
      <c r="P669" s="452"/>
      <c r="Q669" s="369"/>
      <c r="R669" s="369"/>
      <c r="S669" s="369"/>
      <c r="T669" s="369"/>
      <c r="U669" s="348"/>
      <c r="V669" s="348"/>
      <c r="W669" s="348"/>
      <c r="X669" s="349"/>
      <c r="Y669" s="349"/>
      <c r="Z669" s="348"/>
      <c r="AB669" s="29">
        <v>10</v>
      </c>
    </row>
    <row r="670" spans="1:28" s="4" customFormat="1" ht="20.100000000000001" customHeight="1">
      <c r="A670" s="181"/>
      <c r="B670" s="181"/>
      <c r="C670" s="63"/>
      <c r="D670" s="40"/>
      <c r="E670" s="444"/>
      <c r="F670" s="34"/>
      <c r="G670" s="45"/>
      <c r="H670" s="45"/>
      <c r="I670" s="444"/>
      <c r="J670" s="34"/>
      <c r="K670" s="45"/>
      <c r="L670" s="45"/>
      <c r="M670" s="444"/>
      <c r="N670" s="34"/>
      <c r="O670" s="169"/>
      <c r="P670" s="452"/>
      <c r="Q670" s="369"/>
      <c r="R670" s="369"/>
      <c r="S670" s="369"/>
      <c r="T670" s="369"/>
      <c r="U670" s="348"/>
      <c r="V670" s="348"/>
      <c r="W670" s="348"/>
      <c r="X670" s="349"/>
      <c r="Y670" s="349"/>
      <c r="Z670" s="348"/>
      <c r="AB670" s="29">
        <v>11</v>
      </c>
    </row>
    <row r="671" spans="1:28" s="4" customFormat="1" ht="20.100000000000001" customHeight="1">
      <c r="A671" s="181"/>
      <c r="B671" s="181"/>
      <c r="C671" s="63"/>
      <c r="D671" s="40"/>
      <c r="E671" s="444"/>
      <c r="F671" s="34"/>
      <c r="G671" s="45"/>
      <c r="H671" s="45"/>
      <c r="I671" s="444"/>
      <c r="J671" s="34"/>
      <c r="K671" s="45"/>
      <c r="L671" s="45"/>
      <c r="M671" s="444"/>
      <c r="N671" s="34"/>
      <c r="O671" s="169"/>
      <c r="P671" s="452"/>
      <c r="Q671" s="369"/>
      <c r="R671" s="369"/>
      <c r="S671" s="369"/>
      <c r="T671" s="369"/>
      <c r="U671" s="348"/>
      <c r="V671" s="348"/>
      <c r="W671" s="348"/>
      <c r="X671" s="349"/>
      <c r="Y671" s="349"/>
      <c r="Z671" s="348"/>
      <c r="AB671" s="29">
        <v>12</v>
      </c>
    </row>
    <row r="672" spans="1:28" s="4" customFormat="1" ht="20.100000000000001" customHeight="1">
      <c r="A672" s="181"/>
      <c r="B672" s="181"/>
      <c r="C672" s="63"/>
      <c r="D672" s="40"/>
      <c r="E672" s="444"/>
      <c r="F672" s="34"/>
      <c r="G672" s="45"/>
      <c r="H672" s="45"/>
      <c r="I672" s="444"/>
      <c r="J672" s="34"/>
      <c r="K672" s="45"/>
      <c r="L672" s="45"/>
      <c r="M672" s="444"/>
      <c r="N672" s="34"/>
      <c r="O672" s="169"/>
      <c r="P672" s="121"/>
      <c r="Q672" s="59"/>
      <c r="R672" s="59"/>
      <c r="S672" s="59"/>
      <c r="T672" s="59"/>
      <c r="U672" s="60"/>
      <c r="V672" s="60"/>
      <c r="W672" s="60"/>
      <c r="X672" s="61"/>
      <c r="Y672" s="61"/>
      <c r="Z672" s="60"/>
      <c r="AB672" s="29">
        <v>13</v>
      </c>
    </row>
    <row r="673" spans="1:28" s="4" customFormat="1" ht="20.100000000000001" customHeight="1">
      <c r="A673" s="181"/>
      <c r="B673" s="181"/>
      <c r="C673" s="63"/>
      <c r="D673" s="40"/>
      <c r="E673" s="444"/>
      <c r="F673" s="34"/>
      <c r="G673" s="47"/>
      <c r="H673" s="47"/>
      <c r="I673" s="444"/>
      <c r="J673" s="34"/>
      <c r="K673" s="47"/>
      <c r="L673" s="47"/>
      <c r="M673" s="444"/>
      <c r="N673" s="34"/>
      <c r="O673" s="169"/>
      <c r="P673" s="121"/>
      <c r="Q673" s="59"/>
      <c r="R673" s="59"/>
      <c r="S673" s="59"/>
      <c r="T673" s="59"/>
      <c r="U673" s="60"/>
      <c r="V673" s="60"/>
      <c r="W673" s="60"/>
      <c r="X673" s="61"/>
      <c r="Y673" s="61"/>
      <c r="Z673" s="60"/>
      <c r="AB673" s="29">
        <v>14</v>
      </c>
    </row>
    <row r="674" spans="1:28" s="4" customFormat="1" ht="20.100000000000001" customHeight="1">
      <c r="A674" s="181"/>
      <c r="B674" s="181"/>
      <c r="C674" s="63"/>
      <c r="D674" s="40"/>
      <c r="E674" s="444"/>
      <c r="F674" s="34"/>
      <c r="G674" s="47"/>
      <c r="H674" s="47"/>
      <c r="I674" s="444"/>
      <c r="J674" s="34"/>
      <c r="K674" s="47"/>
      <c r="L674" s="47"/>
      <c r="M674" s="444"/>
      <c r="N674" s="34"/>
      <c r="O674" s="169"/>
      <c r="P674" s="121"/>
      <c r="Q674" s="59"/>
      <c r="R674" s="59"/>
      <c r="S674" s="59"/>
      <c r="T674" s="59"/>
      <c r="U674" s="60"/>
      <c r="V674" s="60"/>
      <c r="W674" s="60"/>
      <c r="X674" s="61"/>
      <c r="Y674" s="61"/>
      <c r="Z674" s="60"/>
      <c r="AB674" s="29">
        <v>15</v>
      </c>
    </row>
    <row r="675" spans="1:28" s="4" customFormat="1" ht="20.100000000000001" customHeight="1">
      <c r="A675" s="181"/>
      <c r="B675" s="181"/>
      <c r="C675" s="39"/>
      <c r="D675" s="40"/>
      <c r="E675" s="444"/>
      <c r="F675" s="34"/>
      <c r="G675" s="47"/>
      <c r="H675" s="47"/>
      <c r="I675" s="444"/>
      <c r="J675" s="34"/>
      <c r="K675" s="47"/>
      <c r="L675" s="47"/>
      <c r="M675" s="444"/>
      <c r="N675" s="34"/>
      <c r="O675" s="169"/>
      <c r="P675" s="121"/>
      <c r="Q675" s="59"/>
      <c r="R675" s="59"/>
      <c r="S675" s="59"/>
      <c r="T675" s="59"/>
      <c r="U675" s="60"/>
      <c r="V675" s="60"/>
      <c r="W675" s="60"/>
      <c r="X675" s="61"/>
      <c r="Y675" s="61"/>
      <c r="Z675" s="60"/>
      <c r="AB675" s="29">
        <v>16</v>
      </c>
    </row>
    <row r="676" spans="1:28" s="4" customFormat="1" ht="32.25">
      <c r="A676" s="21"/>
      <c r="B676" s="21"/>
      <c r="C676" s="21"/>
      <c r="D676" s="21"/>
      <c r="E676" s="52"/>
      <c r="F676" s="53"/>
      <c r="G676" s="53"/>
      <c r="H676" s="931"/>
      <c r="I676" s="931"/>
      <c r="J676" s="931"/>
      <c r="K676" s="931"/>
      <c r="L676" s="233"/>
      <c r="M676" s="234" t="s">
        <v>253</v>
      </c>
      <c r="N676" s="427"/>
      <c r="O676" s="172">
        <v>4</v>
      </c>
      <c r="P676" s="112" t="s">
        <v>47</v>
      </c>
      <c r="Q676" s="450"/>
      <c r="R676" s="450"/>
      <c r="S676" s="450"/>
      <c r="T676" s="450"/>
      <c r="U676" s="932" t="s">
        <v>293</v>
      </c>
      <c r="V676" s="932" t="s">
        <v>293</v>
      </c>
      <c r="W676" s="932"/>
      <c r="X676" s="932"/>
      <c r="Y676" s="932"/>
      <c r="Z676" s="932"/>
    </row>
    <row r="677" spans="1:28" s="4" customFormat="1" ht="20.100000000000001" customHeight="1">
      <c r="A677" s="733" t="s">
        <v>451</v>
      </c>
      <c r="B677" s="733"/>
      <c r="C677" s="733" t="s">
        <v>285</v>
      </c>
      <c r="D677" s="733"/>
      <c r="E677" s="913" t="s">
        <v>252</v>
      </c>
      <c r="F677" s="913"/>
      <c r="G677" s="913" t="s">
        <v>251</v>
      </c>
      <c r="H677" s="913"/>
      <c r="I677" s="913" t="s">
        <v>250</v>
      </c>
      <c r="J677" s="913"/>
      <c r="K677" s="913" t="s">
        <v>249</v>
      </c>
      <c r="L677" s="913"/>
      <c r="M677" s="913" t="s">
        <v>248</v>
      </c>
      <c r="N677" s="913"/>
      <c r="O677" s="921" t="s">
        <v>497</v>
      </c>
      <c r="P677" s="921" t="s">
        <v>498</v>
      </c>
      <c r="Q677" s="913" t="s">
        <v>441</v>
      </c>
      <c r="R677" s="913"/>
      <c r="S677" s="913"/>
      <c r="T677" s="913"/>
      <c r="U677" s="913" t="s">
        <v>13</v>
      </c>
      <c r="V677" s="913"/>
      <c r="W677" s="913" t="s">
        <v>13</v>
      </c>
      <c r="X677" s="733" t="s">
        <v>3</v>
      </c>
      <c r="Y677" s="726" t="s">
        <v>706</v>
      </c>
      <c r="Z677" s="904" t="s">
        <v>48</v>
      </c>
    </row>
    <row r="678" spans="1:28" s="4" customFormat="1" ht="20.100000000000001" customHeight="1">
      <c r="A678" s="413" t="s">
        <v>453</v>
      </c>
      <c r="B678" s="413" t="s">
        <v>452</v>
      </c>
      <c r="C678" s="722"/>
      <c r="D678" s="722"/>
      <c r="E678" s="424" t="s">
        <v>289</v>
      </c>
      <c r="F678" s="424" t="s">
        <v>288</v>
      </c>
      <c r="G678" s="424" t="s">
        <v>289</v>
      </c>
      <c r="H678" s="424" t="s">
        <v>288</v>
      </c>
      <c r="I678" s="424" t="s">
        <v>289</v>
      </c>
      <c r="J678" s="424" t="s">
        <v>288</v>
      </c>
      <c r="K678" s="424" t="s">
        <v>289</v>
      </c>
      <c r="L678" s="424" t="s">
        <v>288</v>
      </c>
      <c r="M678" s="424" t="s">
        <v>289</v>
      </c>
      <c r="N678" s="424" t="s">
        <v>288</v>
      </c>
      <c r="O678" s="918"/>
      <c r="P678" s="918"/>
      <c r="Q678" s="424" t="s">
        <v>443</v>
      </c>
      <c r="R678" s="424" t="s">
        <v>442</v>
      </c>
      <c r="S678" s="424" t="s">
        <v>81</v>
      </c>
      <c r="T678" s="424" t="s">
        <v>82</v>
      </c>
      <c r="U678" s="424" t="s">
        <v>81</v>
      </c>
      <c r="V678" s="424" t="s">
        <v>82</v>
      </c>
      <c r="W678" s="922"/>
      <c r="X678" s="722"/>
      <c r="Y678" s="733"/>
      <c r="Z678" s="905"/>
    </row>
    <row r="679" spans="1:28" s="4" customFormat="1" ht="20.100000000000001" customHeight="1">
      <c r="A679" s="179"/>
      <c r="B679" s="181"/>
      <c r="C679" s="63"/>
      <c r="D679" s="40" t="s">
        <v>286</v>
      </c>
      <c r="E679" s="906" t="s">
        <v>676</v>
      </c>
      <c r="F679" s="919"/>
      <c r="G679" s="919"/>
      <c r="H679" s="919"/>
      <c r="I679" s="919"/>
      <c r="J679" s="919"/>
      <c r="K679" s="919"/>
      <c r="L679" s="919"/>
      <c r="M679" s="919"/>
      <c r="N679" s="919"/>
      <c r="O679" s="383"/>
      <c r="P679" s="383"/>
      <c r="Q679" s="383"/>
      <c r="R679" s="383"/>
      <c r="S679" s="383"/>
      <c r="T679" s="383"/>
      <c r="U679" s="348">
        <v>2</v>
      </c>
      <c r="V679" s="348">
        <v>0</v>
      </c>
      <c r="W679" s="348">
        <v>2</v>
      </c>
      <c r="X679" s="349" t="s">
        <v>75</v>
      </c>
      <c r="Y679" s="349"/>
      <c r="Z679" s="348">
        <v>2422</v>
      </c>
      <c r="AA679" s="11"/>
      <c r="AB679" s="29">
        <v>1</v>
      </c>
    </row>
    <row r="680" spans="1:28" s="4" customFormat="1" ht="20.100000000000001" customHeight="1">
      <c r="A680" s="179"/>
      <c r="B680" s="181"/>
      <c r="C680" s="63"/>
      <c r="D680" s="40" t="s">
        <v>286</v>
      </c>
      <c r="E680" s="444"/>
      <c r="F680" s="34"/>
      <c r="G680" s="45"/>
      <c r="H680" s="45"/>
      <c r="I680" s="444"/>
      <c r="J680" s="34"/>
      <c r="K680" s="45"/>
      <c r="L680" s="45"/>
      <c r="M680" s="444"/>
      <c r="N680" s="34"/>
      <c r="O680" s="451"/>
      <c r="P680" s="452"/>
      <c r="Q680" s="369">
        <v>2</v>
      </c>
      <c r="R680" s="369">
        <v>0</v>
      </c>
      <c r="S680" s="369">
        <v>2</v>
      </c>
      <c r="T680" s="369">
        <v>0</v>
      </c>
      <c r="U680" s="348">
        <v>2</v>
      </c>
      <c r="V680" s="348">
        <v>0</v>
      </c>
      <c r="W680" s="348">
        <v>2</v>
      </c>
      <c r="X680" s="349" t="s">
        <v>63</v>
      </c>
      <c r="Y680" s="349"/>
      <c r="Z680" s="348">
        <v>9122</v>
      </c>
      <c r="AB680" s="29">
        <v>2</v>
      </c>
    </row>
    <row r="681" spans="1:28" s="4" customFormat="1" ht="20.100000000000001" customHeight="1">
      <c r="A681" s="179"/>
      <c r="B681" s="181"/>
      <c r="C681" s="63"/>
      <c r="D681" s="40" t="s">
        <v>286</v>
      </c>
      <c r="E681" s="444"/>
      <c r="F681" s="34"/>
      <c r="G681" s="45"/>
      <c r="H681" s="45"/>
      <c r="I681" s="444"/>
      <c r="J681" s="34"/>
      <c r="K681" s="45"/>
      <c r="L681" s="45"/>
      <c r="M681" s="444"/>
      <c r="N681" s="34"/>
      <c r="O681" s="451"/>
      <c r="P681" s="383"/>
      <c r="Q681" s="369">
        <f t="shared" ref="Q681" si="54">R681+S681+T681</f>
        <v>7</v>
      </c>
      <c r="R681" s="369">
        <v>0</v>
      </c>
      <c r="S681" s="369">
        <v>5</v>
      </c>
      <c r="T681" s="369">
        <v>2</v>
      </c>
      <c r="U681" s="348">
        <v>2</v>
      </c>
      <c r="V681" s="348">
        <v>2</v>
      </c>
      <c r="W681" s="348">
        <v>4</v>
      </c>
      <c r="X681" s="349" t="s">
        <v>636</v>
      </c>
      <c r="Y681" s="349"/>
      <c r="Z681" s="348">
        <v>2415</v>
      </c>
      <c r="AA681" s="11"/>
      <c r="AB681" s="29">
        <v>3</v>
      </c>
    </row>
    <row r="682" spans="1:28" ht="20.100000000000001" customHeight="1">
      <c r="A682" s="179"/>
      <c r="B682" s="181"/>
      <c r="C682" s="63"/>
      <c r="D682" s="40" t="s">
        <v>286</v>
      </c>
      <c r="E682" s="444"/>
      <c r="F682" s="34"/>
      <c r="G682" s="45"/>
      <c r="H682" s="45"/>
      <c r="I682" s="444"/>
      <c r="J682" s="34"/>
      <c r="K682" s="45"/>
      <c r="L682" s="45"/>
      <c r="M682" s="444"/>
      <c r="N682" s="34"/>
      <c r="O682" s="451"/>
      <c r="P682" s="452"/>
      <c r="Q682" s="369">
        <f>R682+S682+T682</f>
        <v>2</v>
      </c>
      <c r="R682" s="369">
        <v>0</v>
      </c>
      <c r="S682" s="369">
        <v>0</v>
      </c>
      <c r="T682" s="369">
        <v>2</v>
      </c>
      <c r="U682" s="348">
        <v>0</v>
      </c>
      <c r="V682" s="348">
        <v>2</v>
      </c>
      <c r="W682" s="348">
        <v>2</v>
      </c>
      <c r="X682" s="349" t="s">
        <v>637</v>
      </c>
      <c r="Y682" s="349"/>
      <c r="Z682" s="348">
        <v>2410</v>
      </c>
      <c r="AB682" s="29">
        <v>4</v>
      </c>
    </row>
    <row r="683" spans="1:28" ht="20.100000000000001" customHeight="1">
      <c r="A683" s="179"/>
      <c r="B683" s="181"/>
      <c r="C683" s="63"/>
      <c r="D683" s="40" t="s">
        <v>286</v>
      </c>
      <c r="E683" s="444"/>
      <c r="F683" s="34"/>
      <c r="G683" s="45"/>
      <c r="H683" s="45"/>
      <c r="I683" s="444"/>
      <c r="J683" s="34"/>
      <c r="K683" s="45"/>
      <c r="L683" s="45"/>
      <c r="M683" s="444"/>
      <c r="N683" s="34"/>
      <c r="O683" s="451"/>
      <c r="P683" s="383"/>
      <c r="Q683" s="369">
        <f>R683+S683+T683</f>
        <v>8</v>
      </c>
      <c r="R683" s="369">
        <v>0</v>
      </c>
      <c r="S683" s="369">
        <v>8</v>
      </c>
      <c r="T683" s="369">
        <v>0</v>
      </c>
      <c r="U683" s="348">
        <v>4</v>
      </c>
      <c r="V683" s="348">
        <v>0</v>
      </c>
      <c r="W683" s="348">
        <v>4</v>
      </c>
      <c r="X683" s="349" t="s">
        <v>74</v>
      </c>
      <c r="Y683" s="349"/>
      <c r="Z683" s="348">
        <v>2417</v>
      </c>
      <c r="AB683" s="29">
        <v>5</v>
      </c>
    </row>
    <row r="684" spans="1:28" ht="20.100000000000001" customHeight="1">
      <c r="A684" s="179"/>
      <c r="B684" s="181"/>
      <c r="C684" s="63"/>
      <c r="D684" s="40" t="s">
        <v>286</v>
      </c>
      <c r="E684" s="444"/>
      <c r="F684" s="34"/>
      <c r="G684" s="45"/>
      <c r="H684" s="45"/>
      <c r="I684" s="444"/>
      <c r="J684" s="34"/>
      <c r="K684" s="45"/>
      <c r="L684" s="45"/>
      <c r="M684" s="444"/>
      <c r="N684" s="34"/>
      <c r="O684" s="451"/>
      <c r="P684" s="452"/>
      <c r="Q684" s="372">
        <f>R684+S684+T684</f>
        <v>5</v>
      </c>
      <c r="R684" s="372">
        <v>0</v>
      </c>
      <c r="S684" s="372">
        <v>4</v>
      </c>
      <c r="T684" s="372">
        <v>1</v>
      </c>
      <c r="U684" s="405">
        <v>1</v>
      </c>
      <c r="V684" s="405">
        <v>1</v>
      </c>
      <c r="W684" s="405">
        <v>2</v>
      </c>
      <c r="X684" s="351" t="s">
        <v>638</v>
      </c>
      <c r="Y684" s="351"/>
      <c r="Z684" s="405">
        <v>2419</v>
      </c>
      <c r="AB684" s="29">
        <v>6</v>
      </c>
    </row>
    <row r="685" spans="1:28" ht="20.100000000000001" customHeight="1">
      <c r="A685" s="179"/>
      <c r="B685" s="181"/>
      <c r="C685" s="63"/>
      <c r="D685" s="40" t="s">
        <v>286</v>
      </c>
      <c r="E685" s="444"/>
      <c r="F685" s="34"/>
      <c r="G685" s="45"/>
      <c r="H685" s="45"/>
      <c r="I685" s="444"/>
      <c r="J685" s="34"/>
      <c r="K685" s="45"/>
      <c r="L685" s="45"/>
      <c r="M685" s="444"/>
      <c r="N685" s="34"/>
      <c r="O685" s="451"/>
      <c r="P685" s="383"/>
      <c r="Q685" s="369"/>
      <c r="R685" s="369"/>
      <c r="S685" s="369"/>
      <c r="T685" s="369"/>
      <c r="U685" s="348"/>
      <c r="V685" s="348"/>
      <c r="W685" s="348"/>
      <c r="X685" s="349"/>
      <c r="Y685" s="349"/>
      <c r="Z685" s="348"/>
      <c r="AB685" s="29">
        <v>7</v>
      </c>
    </row>
    <row r="686" spans="1:28" ht="20.100000000000001" customHeight="1">
      <c r="A686" s="181"/>
      <c r="B686" s="181"/>
      <c r="C686" s="63"/>
      <c r="D686" s="40" t="s">
        <v>286</v>
      </c>
      <c r="E686" s="444"/>
      <c r="F686" s="34"/>
      <c r="G686" s="45"/>
      <c r="H686" s="45"/>
      <c r="I686" s="444"/>
      <c r="J686" s="34"/>
      <c r="K686" s="45"/>
      <c r="L686" s="45"/>
      <c r="M686" s="444"/>
      <c r="N686" s="34"/>
      <c r="O686" s="451"/>
      <c r="P686" s="452"/>
      <c r="Q686" s="369"/>
      <c r="R686" s="369"/>
      <c r="S686" s="369"/>
      <c r="T686" s="369"/>
      <c r="U686" s="348"/>
      <c r="V686" s="348"/>
      <c r="W686" s="348"/>
      <c r="X686" s="349"/>
      <c r="Y686" s="349"/>
      <c r="Z686" s="348"/>
      <c r="AB686" s="29">
        <v>8</v>
      </c>
    </row>
    <row r="687" spans="1:28" ht="20.100000000000001" customHeight="1">
      <c r="A687" s="181"/>
      <c r="B687" s="181"/>
      <c r="C687" s="63"/>
      <c r="D687" s="40" t="s">
        <v>286</v>
      </c>
      <c r="E687" s="444"/>
      <c r="F687" s="34"/>
      <c r="G687" s="45"/>
      <c r="H687" s="45"/>
      <c r="I687" s="444"/>
      <c r="J687" s="34"/>
      <c r="K687" s="45"/>
      <c r="L687" s="45"/>
      <c r="M687" s="444"/>
      <c r="N687" s="34"/>
      <c r="O687" s="169"/>
      <c r="P687" s="452"/>
      <c r="Q687" s="60"/>
      <c r="R687" s="60"/>
      <c r="S687" s="60"/>
      <c r="T687" s="60"/>
      <c r="U687" s="60"/>
      <c r="V687" s="60"/>
      <c r="W687" s="60"/>
      <c r="X687" s="61"/>
      <c r="Y687" s="61"/>
      <c r="Z687" s="60"/>
      <c r="AB687" s="29">
        <v>9</v>
      </c>
    </row>
    <row r="688" spans="1:28" ht="20.100000000000001" customHeight="1">
      <c r="A688" s="181"/>
      <c r="B688" s="181"/>
      <c r="C688" s="63"/>
      <c r="D688" s="40" t="s">
        <v>286</v>
      </c>
      <c r="E688" s="444"/>
      <c r="F688" s="34"/>
      <c r="G688" s="45"/>
      <c r="H688" s="45"/>
      <c r="I688" s="444"/>
      <c r="J688" s="34"/>
      <c r="K688" s="45"/>
      <c r="L688" s="45"/>
      <c r="M688" s="444"/>
      <c r="N688" s="34"/>
      <c r="O688" s="169"/>
      <c r="P688" s="452"/>
      <c r="Q688" s="60"/>
      <c r="R688" s="60"/>
      <c r="S688" s="60"/>
      <c r="T688" s="60"/>
      <c r="U688" s="60"/>
      <c r="V688" s="60"/>
      <c r="W688" s="60"/>
      <c r="X688" s="61"/>
      <c r="Y688" s="61"/>
      <c r="Z688" s="60"/>
      <c r="AB688" s="29">
        <v>10</v>
      </c>
    </row>
    <row r="689" spans="1:28" ht="20.100000000000001" customHeight="1">
      <c r="A689" s="181"/>
      <c r="B689" s="181"/>
      <c r="C689" s="63"/>
      <c r="D689" s="40" t="s">
        <v>286</v>
      </c>
      <c r="E689" s="444"/>
      <c r="F689" s="34"/>
      <c r="G689" s="45"/>
      <c r="H689" s="45"/>
      <c r="I689" s="444"/>
      <c r="J689" s="34"/>
      <c r="K689" s="45"/>
      <c r="L689" s="45"/>
      <c r="M689" s="444"/>
      <c r="N689" s="34"/>
      <c r="O689" s="169"/>
      <c r="P689" s="121"/>
      <c r="Q689" s="59"/>
      <c r="R689" s="59"/>
      <c r="S689" s="59"/>
      <c r="T689" s="59"/>
      <c r="U689" s="60"/>
      <c r="V689" s="60"/>
      <c r="W689" s="60"/>
      <c r="X689" s="61"/>
      <c r="Y689" s="61"/>
      <c r="Z689" s="60"/>
      <c r="AB689" s="29">
        <v>11</v>
      </c>
    </row>
    <row r="690" spans="1:28" ht="20.100000000000001" customHeight="1">
      <c r="A690" s="181"/>
      <c r="B690" s="181"/>
      <c r="C690" s="39"/>
      <c r="D690" s="40" t="s">
        <v>286</v>
      </c>
      <c r="E690" s="444"/>
      <c r="F690" s="34"/>
      <c r="G690" s="45"/>
      <c r="H690" s="45"/>
      <c r="I690" s="444"/>
      <c r="J690" s="34"/>
      <c r="K690" s="45"/>
      <c r="L690" s="45"/>
      <c r="M690" s="444"/>
      <c r="N690" s="34"/>
      <c r="O690" s="169"/>
      <c r="P690" s="121"/>
      <c r="Q690" s="59"/>
      <c r="R690" s="59"/>
      <c r="S690" s="59"/>
      <c r="T690" s="59"/>
      <c r="U690" s="60"/>
      <c r="V690" s="60"/>
      <c r="W690" s="60"/>
      <c r="X690" s="61"/>
      <c r="Y690" s="61"/>
      <c r="Z690" s="60"/>
      <c r="AB690" s="29">
        <v>12</v>
      </c>
    </row>
    <row r="691" spans="1:28" ht="20.100000000000001" customHeight="1">
      <c r="A691" s="181"/>
      <c r="B691" s="181"/>
      <c r="C691" s="63"/>
      <c r="D691" s="40" t="s">
        <v>286</v>
      </c>
      <c r="E691" s="444"/>
      <c r="F691" s="34"/>
      <c r="G691" s="45"/>
      <c r="H691" s="45"/>
      <c r="I691" s="444"/>
      <c r="J691" s="34"/>
      <c r="K691" s="45"/>
      <c r="L691" s="45"/>
      <c r="M691" s="444"/>
      <c r="N691" s="34"/>
      <c r="O691" s="169"/>
      <c r="P691" s="121"/>
      <c r="Q691" s="59"/>
      <c r="R691" s="59"/>
      <c r="S691" s="59"/>
      <c r="T691" s="59"/>
      <c r="U691" s="60"/>
      <c r="V691" s="60"/>
      <c r="W691" s="60"/>
      <c r="X691" s="61"/>
      <c r="Y691" s="61"/>
      <c r="Z691" s="60"/>
      <c r="AB691" s="29">
        <v>13</v>
      </c>
    </row>
    <row r="692" spans="1:28" ht="20.100000000000001" customHeight="1">
      <c r="A692" s="181"/>
      <c r="B692" s="181"/>
      <c r="C692" s="63"/>
      <c r="D692" s="40" t="s">
        <v>286</v>
      </c>
      <c r="E692" s="444"/>
      <c r="F692" s="34"/>
      <c r="G692" s="47"/>
      <c r="H692" s="47"/>
      <c r="I692" s="444"/>
      <c r="J692" s="34"/>
      <c r="K692" s="47"/>
      <c r="L692" s="47"/>
      <c r="M692" s="444"/>
      <c r="N692" s="34"/>
      <c r="O692" s="169"/>
      <c r="P692" s="121"/>
      <c r="Q692" s="59"/>
      <c r="R692" s="59"/>
      <c r="S692" s="59"/>
      <c r="T692" s="59"/>
      <c r="U692" s="60"/>
      <c r="V692" s="60"/>
      <c r="W692" s="60"/>
      <c r="X692" s="61"/>
      <c r="Y692" s="61"/>
      <c r="Z692" s="60"/>
      <c r="AB692" s="29">
        <v>14</v>
      </c>
    </row>
    <row r="693" spans="1:28" s="3" customFormat="1" ht="20.100000000000001" customHeight="1">
      <c r="A693" s="181"/>
      <c r="B693" s="181"/>
      <c r="C693" s="63"/>
      <c r="D693" s="40" t="s">
        <v>286</v>
      </c>
      <c r="E693" s="444"/>
      <c r="F693" s="34"/>
      <c r="G693" s="47"/>
      <c r="H693" s="47"/>
      <c r="I693" s="444"/>
      <c r="J693" s="34"/>
      <c r="K693" s="47"/>
      <c r="L693" s="47"/>
      <c r="M693" s="444"/>
      <c r="N693" s="34"/>
      <c r="O693" s="169"/>
      <c r="P693" s="121"/>
      <c r="Q693" s="59"/>
      <c r="R693" s="59"/>
      <c r="S693" s="59"/>
      <c r="T693" s="59"/>
      <c r="U693" s="60"/>
      <c r="V693" s="60"/>
      <c r="W693" s="60"/>
      <c r="X693" s="61"/>
      <c r="Y693" s="61"/>
      <c r="Z693" s="60"/>
      <c r="AB693" s="29">
        <v>15</v>
      </c>
    </row>
    <row r="694" spans="1:28" s="3" customFormat="1" ht="20.100000000000001" customHeight="1">
      <c r="A694" s="181"/>
      <c r="B694" s="181"/>
      <c r="C694" s="39"/>
      <c r="D694" s="40" t="s">
        <v>286</v>
      </c>
      <c r="E694" s="444"/>
      <c r="F694" s="34"/>
      <c r="G694" s="47"/>
      <c r="H694" s="47"/>
      <c r="I694" s="444"/>
      <c r="J694" s="34"/>
      <c r="K694" s="47"/>
      <c r="L694" s="47"/>
      <c r="M694" s="444"/>
      <c r="N694" s="34"/>
      <c r="O694" s="169"/>
      <c r="P694" s="121"/>
      <c r="Q694" s="59"/>
      <c r="R694" s="59"/>
      <c r="S694" s="59"/>
      <c r="T694" s="59"/>
      <c r="U694" s="60"/>
      <c r="V694" s="60"/>
      <c r="W694" s="60"/>
      <c r="X694" s="61"/>
      <c r="Y694" s="61"/>
      <c r="Z694" s="60"/>
      <c r="AB694" s="29">
        <v>16</v>
      </c>
    </row>
    <row r="695" spans="1:28" s="2" customFormat="1" ht="32.25">
      <c r="A695" s="21"/>
      <c r="B695" s="21"/>
      <c r="C695" s="21"/>
      <c r="D695" s="21"/>
      <c r="E695" s="22"/>
      <c r="F695" s="23"/>
      <c r="G695" s="23"/>
      <c r="H695" s="923"/>
      <c r="I695" s="923"/>
      <c r="J695" s="923"/>
      <c r="K695" s="923"/>
      <c r="L695" s="24"/>
      <c r="M695" s="25" t="s">
        <v>253</v>
      </c>
      <c r="N695" s="447"/>
      <c r="O695" s="175">
        <v>1</v>
      </c>
      <c r="P695" s="112" t="s">
        <v>47</v>
      </c>
      <c r="Q695" s="111"/>
      <c r="R695" s="111"/>
      <c r="S695" s="111"/>
      <c r="T695" s="926" t="s">
        <v>444</v>
      </c>
      <c r="U695" s="926"/>
      <c r="V695" s="926"/>
      <c r="W695" s="926"/>
      <c r="X695" s="926"/>
      <c r="Y695" s="926"/>
      <c r="Z695" s="926"/>
    </row>
    <row r="696" spans="1:28" s="2" customFormat="1" ht="20.100000000000001" customHeight="1">
      <c r="A696" s="733" t="s">
        <v>451</v>
      </c>
      <c r="B696" s="733"/>
      <c r="C696" s="733" t="s">
        <v>285</v>
      </c>
      <c r="D696" s="733"/>
      <c r="E696" s="913" t="s">
        <v>252</v>
      </c>
      <c r="F696" s="913"/>
      <c r="G696" s="913" t="s">
        <v>251</v>
      </c>
      <c r="H696" s="913"/>
      <c r="I696" s="913" t="s">
        <v>250</v>
      </c>
      <c r="J696" s="913"/>
      <c r="K696" s="913" t="s">
        <v>249</v>
      </c>
      <c r="L696" s="913"/>
      <c r="M696" s="913" t="s">
        <v>248</v>
      </c>
      <c r="N696" s="913"/>
      <c r="O696" s="921" t="s">
        <v>497</v>
      </c>
      <c r="P696" s="921" t="s">
        <v>498</v>
      </c>
      <c r="Q696" s="913" t="s">
        <v>441</v>
      </c>
      <c r="R696" s="913"/>
      <c r="S696" s="913"/>
      <c r="T696" s="913"/>
      <c r="U696" s="913" t="s">
        <v>13</v>
      </c>
      <c r="V696" s="913"/>
      <c r="W696" s="913" t="s">
        <v>13</v>
      </c>
      <c r="X696" s="733" t="s">
        <v>3</v>
      </c>
      <c r="Y696" s="726" t="s">
        <v>706</v>
      </c>
      <c r="Z696" s="904" t="s">
        <v>48</v>
      </c>
    </row>
    <row r="697" spans="1:28" s="2" customFormat="1" ht="20.100000000000001" customHeight="1">
      <c r="A697" s="413" t="s">
        <v>453</v>
      </c>
      <c r="B697" s="413" t="s">
        <v>452</v>
      </c>
      <c r="C697" s="722"/>
      <c r="D697" s="722"/>
      <c r="E697" s="424" t="s">
        <v>289</v>
      </c>
      <c r="F697" s="424" t="s">
        <v>288</v>
      </c>
      <c r="G697" s="424" t="s">
        <v>289</v>
      </c>
      <c r="H697" s="424" t="s">
        <v>288</v>
      </c>
      <c r="I697" s="424" t="s">
        <v>289</v>
      </c>
      <c r="J697" s="424" t="s">
        <v>288</v>
      </c>
      <c r="K697" s="424" t="s">
        <v>289</v>
      </c>
      <c r="L697" s="424" t="s">
        <v>288</v>
      </c>
      <c r="M697" s="424" t="s">
        <v>289</v>
      </c>
      <c r="N697" s="424" t="s">
        <v>288</v>
      </c>
      <c r="O697" s="918"/>
      <c r="P697" s="918"/>
      <c r="Q697" s="424" t="s">
        <v>443</v>
      </c>
      <c r="R697" s="424" t="s">
        <v>442</v>
      </c>
      <c r="S697" s="424" t="s">
        <v>81</v>
      </c>
      <c r="T697" s="424" t="s">
        <v>82</v>
      </c>
      <c r="U697" s="424" t="s">
        <v>81</v>
      </c>
      <c r="V697" s="424" t="s">
        <v>82</v>
      </c>
      <c r="W697" s="922"/>
      <c r="X697" s="722"/>
      <c r="Y697" s="733"/>
      <c r="Z697" s="905"/>
    </row>
    <row r="698" spans="1:28" s="2" customFormat="1" ht="20.100000000000001" customHeight="1">
      <c r="A698" s="179"/>
      <c r="B698" s="181"/>
      <c r="C698" s="62"/>
      <c r="D698" s="40" t="s">
        <v>286</v>
      </c>
      <c r="E698" s="20"/>
      <c r="F698" s="448"/>
      <c r="G698" s="45"/>
      <c r="H698" s="45"/>
      <c r="I698" s="20"/>
      <c r="J698" s="448"/>
      <c r="K698" s="45"/>
      <c r="L698" s="45"/>
      <c r="M698" s="20"/>
      <c r="N698" s="448"/>
      <c r="O698" s="170"/>
      <c r="P698" s="113"/>
      <c r="Q698" s="330">
        <f>R698+S698+T698</f>
        <v>3</v>
      </c>
      <c r="R698" s="330">
        <v>0</v>
      </c>
      <c r="S698" s="330">
        <v>0</v>
      </c>
      <c r="T698" s="330">
        <v>3</v>
      </c>
      <c r="U698" s="330">
        <v>0</v>
      </c>
      <c r="V698" s="330">
        <v>3</v>
      </c>
      <c r="W698" s="330">
        <v>3</v>
      </c>
      <c r="X698" s="467" t="s">
        <v>298</v>
      </c>
      <c r="Y698" s="329"/>
      <c r="Z698" s="330">
        <v>6029</v>
      </c>
      <c r="AB698" s="29">
        <v>1</v>
      </c>
    </row>
    <row r="699" spans="1:28" s="2" customFormat="1" ht="20.100000000000001" customHeight="1">
      <c r="A699" s="179"/>
      <c r="B699" s="181"/>
      <c r="C699" s="62"/>
      <c r="D699" s="40" t="s">
        <v>286</v>
      </c>
      <c r="E699" s="20"/>
      <c r="F699" s="448"/>
      <c r="G699" s="45"/>
      <c r="H699" s="45"/>
      <c r="I699" s="20"/>
      <c r="J699" s="448"/>
      <c r="K699" s="45"/>
      <c r="L699" s="45"/>
      <c r="M699" s="20"/>
      <c r="N699" s="448"/>
      <c r="O699" s="170"/>
      <c r="P699" s="113"/>
      <c r="Q699" s="330">
        <f t="shared" ref="Q699:Q705" si="55">R699+S699+T699</f>
        <v>2</v>
      </c>
      <c r="R699" s="330">
        <v>0</v>
      </c>
      <c r="S699" s="330">
        <v>0</v>
      </c>
      <c r="T699" s="330">
        <v>2</v>
      </c>
      <c r="U699" s="330">
        <v>0</v>
      </c>
      <c r="V699" s="330">
        <v>2</v>
      </c>
      <c r="W699" s="330">
        <v>2</v>
      </c>
      <c r="X699" s="467" t="s">
        <v>739</v>
      </c>
      <c r="Y699" s="329"/>
      <c r="Z699" s="330">
        <v>9116</v>
      </c>
      <c r="AB699" s="29">
        <v>2</v>
      </c>
    </row>
    <row r="700" spans="1:28" s="2" customFormat="1" ht="20.100000000000001" customHeight="1">
      <c r="A700" s="179"/>
      <c r="B700" s="181"/>
      <c r="C700" s="62"/>
      <c r="D700" s="40" t="s">
        <v>286</v>
      </c>
      <c r="E700" s="20"/>
      <c r="F700" s="448"/>
      <c r="G700" s="45"/>
      <c r="H700" s="45"/>
      <c r="I700" s="20"/>
      <c r="J700" s="448"/>
      <c r="K700" s="45"/>
      <c r="L700" s="45"/>
      <c r="M700" s="20"/>
      <c r="N700" s="448"/>
      <c r="O700" s="170"/>
      <c r="P700" s="113"/>
      <c r="Q700" s="330">
        <f t="shared" si="55"/>
        <v>3</v>
      </c>
      <c r="R700" s="330">
        <v>0</v>
      </c>
      <c r="S700" s="330">
        <v>0</v>
      </c>
      <c r="T700" s="330">
        <v>3</v>
      </c>
      <c r="U700" s="330">
        <v>0</v>
      </c>
      <c r="V700" s="330">
        <v>3</v>
      </c>
      <c r="W700" s="330">
        <v>3</v>
      </c>
      <c r="X700" s="467" t="s">
        <v>639</v>
      </c>
      <c r="Y700" s="329"/>
      <c r="Z700" s="330">
        <v>6028</v>
      </c>
      <c r="AB700" s="29">
        <v>3</v>
      </c>
    </row>
    <row r="701" spans="1:28" s="2" customFormat="1" ht="20.100000000000001" customHeight="1">
      <c r="A701" s="179"/>
      <c r="B701" s="181"/>
      <c r="C701" s="62"/>
      <c r="D701" s="40" t="s">
        <v>286</v>
      </c>
      <c r="E701" s="20"/>
      <c r="F701" s="448"/>
      <c r="G701" s="45"/>
      <c r="H701" s="45"/>
      <c r="I701" s="20"/>
      <c r="J701" s="448"/>
      <c r="K701" s="45"/>
      <c r="L701" s="45"/>
      <c r="M701" s="20"/>
      <c r="N701" s="448"/>
      <c r="O701" s="170"/>
      <c r="P701" s="113"/>
      <c r="Q701" s="330">
        <f t="shared" si="55"/>
        <v>2</v>
      </c>
      <c r="R701" s="330">
        <v>0</v>
      </c>
      <c r="S701" s="330">
        <v>0</v>
      </c>
      <c r="T701" s="330">
        <v>2</v>
      </c>
      <c r="U701" s="330">
        <v>0</v>
      </c>
      <c r="V701" s="330">
        <v>2</v>
      </c>
      <c r="W701" s="330">
        <v>2</v>
      </c>
      <c r="X701" s="467" t="s">
        <v>815</v>
      </c>
      <c r="Y701" s="329"/>
      <c r="Z701" s="330">
        <v>6032</v>
      </c>
      <c r="AB701" s="29">
        <v>4</v>
      </c>
    </row>
    <row r="702" spans="1:28" s="2" customFormat="1" ht="20.100000000000001" customHeight="1">
      <c r="A702" s="179"/>
      <c r="B702" s="181"/>
      <c r="C702" s="62"/>
      <c r="D702" s="40" t="s">
        <v>286</v>
      </c>
      <c r="E702" s="20"/>
      <c r="F702" s="448"/>
      <c r="G702" s="45"/>
      <c r="H702" s="45"/>
      <c r="I702" s="20"/>
      <c r="J702" s="448"/>
      <c r="K702" s="45"/>
      <c r="L702" s="45"/>
      <c r="M702" s="20"/>
      <c r="N702" s="448"/>
      <c r="O702" s="170"/>
      <c r="P702" s="113"/>
      <c r="Q702" s="330">
        <f t="shared" si="55"/>
        <v>3</v>
      </c>
      <c r="R702" s="330">
        <v>0</v>
      </c>
      <c r="S702" s="330">
        <v>0</v>
      </c>
      <c r="T702" s="330">
        <v>3</v>
      </c>
      <c r="U702" s="330">
        <v>0</v>
      </c>
      <c r="V702" s="330">
        <v>3</v>
      </c>
      <c r="W702" s="330">
        <v>3</v>
      </c>
      <c r="X702" s="467" t="s">
        <v>816</v>
      </c>
      <c r="Y702" s="329"/>
      <c r="Z702" s="330">
        <v>6039</v>
      </c>
      <c r="AB702" s="29">
        <v>5</v>
      </c>
    </row>
    <row r="703" spans="1:28" s="2" customFormat="1" ht="20.100000000000001" customHeight="1">
      <c r="A703" s="179"/>
      <c r="B703" s="181"/>
      <c r="C703" s="62"/>
      <c r="D703" s="40" t="s">
        <v>286</v>
      </c>
      <c r="E703" s="20"/>
      <c r="F703" s="448"/>
      <c r="G703" s="45"/>
      <c r="H703" s="45"/>
      <c r="I703" s="20"/>
      <c r="J703" s="448"/>
      <c r="K703" s="45"/>
      <c r="L703" s="45"/>
      <c r="M703" s="20"/>
      <c r="N703" s="448"/>
      <c r="O703" s="170"/>
      <c r="P703" s="113"/>
      <c r="Q703" s="330">
        <f t="shared" si="55"/>
        <v>3</v>
      </c>
      <c r="R703" s="330">
        <v>0</v>
      </c>
      <c r="S703" s="330">
        <v>0</v>
      </c>
      <c r="T703" s="330">
        <v>3</v>
      </c>
      <c r="U703" s="330">
        <v>0</v>
      </c>
      <c r="V703" s="330">
        <v>3</v>
      </c>
      <c r="W703" s="330">
        <v>3</v>
      </c>
      <c r="X703" s="467" t="s">
        <v>817</v>
      </c>
      <c r="Y703" s="329"/>
      <c r="Z703" s="330">
        <v>6033</v>
      </c>
      <c r="AB703" s="29">
        <v>6</v>
      </c>
    </row>
    <row r="704" spans="1:28" s="2" customFormat="1" ht="20.100000000000001" customHeight="1">
      <c r="A704" s="179"/>
      <c r="B704" s="181"/>
      <c r="C704" s="62"/>
      <c r="D704" s="40" t="s">
        <v>286</v>
      </c>
      <c r="E704" s="20"/>
      <c r="F704" s="448"/>
      <c r="G704" s="45"/>
      <c r="H704" s="45"/>
      <c r="I704" s="20"/>
      <c r="J704" s="448"/>
      <c r="K704" s="45"/>
      <c r="L704" s="45"/>
      <c r="M704" s="20"/>
      <c r="N704" s="448"/>
      <c r="O704" s="170"/>
      <c r="P704" s="113"/>
      <c r="Q704" s="330">
        <f t="shared" si="55"/>
        <v>3</v>
      </c>
      <c r="R704" s="330">
        <v>0</v>
      </c>
      <c r="S704" s="330">
        <v>0</v>
      </c>
      <c r="T704" s="330">
        <v>3</v>
      </c>
      <c r="U704" s="330">
        <v>0</v>
      </c>
      <c r="V704" s="330">
        <v>3</v>
      </c>
      <c r="W704" s="330">
        <v>3</v>
      </c>
      <c r="X704" s="467" t="s">
        <v>591</v>
      </c>
      <c r="Y704" s="329"/>
      <c r="Z704" s="330">
        <v>6036</v>
      </c>
      <c r="AB704" s="29">
        <v>7</v>
      </c>
    </row>
    <row r="705" spans="1:28" s="2" customFormat="1" ht="20.100000000000001" customHeight="1">
      <c r="A705" s="179"/>
      <c r="B705" s="181"/>
      <c r="C705" s="62"/>
      <c r="D705" s="40" t="s">
        <v>286</v>
      </c>
      <c r="E705" s="20"/>
      <c r="F705" s="448"/>
      <c r="G705" s="45"/>
      <c r="H705" s="45"/>
      <c r="I705" s="20"/>
      <c r="J705" s="448"/>
      <c r="K705" s="45"/>
      <c r="L705" s="45"/>
      <c r="M705" s="20"/>
      <c r="N705" s="448"/>
      <c r="O705" s="170"/>
      <c r="P705" s="113"/>
      <c r="Q705" s="330">
        <f t="shared" si="55"/>
        <v>2</v>
      </c>
      <c r="R705" s="330">
        <v>0</v>
      </c>
      <c r="S705" s="330">
        <v>2</v>
      </c>
      <c r="T705" s="330">
        <v>0</v>
      </c>
      <c r="U705" s="330">
        <v>1</v>
      </c>
      <c r="V705" s="330">
        <v>0</v>
      </c>
      <c r="W705" s="330">
        <v>1</v>
      </c>
      <c r="X705" s="469" t="s">
        <v>640</v>
      </c>
      <c r="Y705" s="331"/>
      <c r="Z705" s="332">
        <v>9121</v>
      </c>
      <c r="AB705" s="29">
        <v>8</v>
      </c>
    </row>
    <row r="706" spans="1:28" s="2" customFormat="1" ht="20.100000000000001" customHeight="1">
      <c r="A706" s="181"/>
      <c r="B706" s="181"/>
      <c r="C706" s="62"/>
      <c r="D706" s="40" t="s">
        <v>286</v>
      </c>
      <c r="E706" s="20"/>
      <c r="F706" s="448"/>
      <c r="G706" s="45"/>
      <c r="H706" s="45"/>
      <c r="I706" s="20"/>
      <c r="J706" s="448"/>
      <c r="K706" s="45"/>
      <c r="L706" s="45"/>
      <c r="M706" s="20"/>
      <c r="N706" s="448"/>
      <c r="O706" s="170"/>
      <c r="P706" s="113"/>
      <c r="Q706" s="59"/>
      <c r="R706" s="59"/>
      <c r="S706" s="59"/>
      <c r="T706" s="59"/>
      <c r="U706" s="60"/>
      <c r="V706" s="60"/>
      <c r="W706" s="60"/>
      <c r="X706" s="61"/>
      <c r="Y706" s="61"/>
      <c r="Z706" s="60"/>
      <c r="AB706" s="29">
        <v>9</v>
      </c>
    </row>
    <row r="707" spans="1:28" s="2" customFormat="1" ht="20.100000000000001" customHeight="1">
      <c r="A707" s="181"/>
      <c r="B707" s="181"/>
      <c r="C707" s="62"/>
      <c r="D707" s="40" t="s">
        <v>286</v>
      </c>
      <c r="E707" s="20"/>
      <c r="F707" s="448"/>
      <c r="G707" s="45"/>
      <c r="H707" s="45"/>
      <c r="I707" s="20"/>
      <c r="J707" s="448"/>
      <c r="K707" s="45"/>
      <c r="L707" s="45"/>
      <c r="M707" s="20"/>
      <c r="N707" s="448"/>
      <c r="O707" s="170"/>
      <c r="P707" s="113"/>
      <c r="Q707" s="59"/>
      <c r="R707" s="59"/>
      <c r="S707" s="59"/>
      <c r="T707" s="59"/>
      <c r="U707" s="60"/>
      <c r="V707" s="60"/>
      <c r="W707" s="60"/>
      <c r="X707" s="61"/>
      <c r="Y707" s="61"/>
      <c r="Z707" s="60"/>
      <c r="AB707" s="29">
        <v>10</v>
      </c>
    </row>
    <row r="708" spans="1:28" s="2" customFormat="1" ht="20.100000000000001" customHeight="1">
      <c r="A708" s="181"/>
      <c r="B708" s="181"/>
      <c r="C708" s="62"/>
      <c r="D708" s="40" t="s">
        <v>286</v>
      </c>
      <c r="E708" s="20"/>
      <c r="F708" s="448"/>
      <c r="G708" s="45"/>
      <c r="H708" s="45"/>
      <c r="I708" s="20"/>
      <c r="J708" s="448"/>
      <c r="K708" s="45"/>
      <c r="L708" s="45"/>
      <c r="M708" s="20"/>
      <c r="N708" s="448"/>
      <c r="O708" s="170"/>
      <c r="P708" s="113"/>
      <c r="Q708" s="59"/>
      <c r="R708" s="59"/>
      <c r="S708" s="59"/>
      <c r="T708" s="59"/>
      <c r="U708" s="60"/>
      <c r="V708" s="60"/>
      <c r="W708" s="60"/>
      <c r="X708" s="61"/>
      <c r="Y708" s="61"/>
      <c r="Z708" s="60"/>
      <c r="AB708" s="29">
        <v>11</v>
      </c>
    </row>
    <row r="709" spans="1:28" s="2" customFormat="1" ht="20.100000000000001" customHeight="1">
      <c r="A709" s="181"/>
      <c r="B709" s="181"/>
      <c r="C709" s="62"/>
      <c r="D709" s="40" t="s">
        <v>286</v>
      </c>
      <c r="E709" s="20"/>
      <c r="F709" s="448"/>
      <c r="G709" s="45"/>
      <c r="H709" s="45"/>
      <c r="I709" s="20"/>
      <c r="J709" s="448"/>
      <c r="K709" s="45"/>
      <c r="L709" s="45"/>
      <c r="M709" s="20"/>
      <c r="N709" s="448"/>
      <c r="O709" s="170"/>
      <c r="P709" s="113"/>
      <c r="Q709" s="59"/>
      <c r="R709" s="59"/>
      <c r="S709" s="59"/>
      <c r="T709" s="59"/>
      <c r="U709" s="60"/>
      <c r="V709" s="60"/>
      <c r="W709" s="60"/>
      <c r="X709" s="61"/>
      <c r="Y709" s="61"/>
      <c r="Z709" s="60"/>
      <c r="AB709" s="29">
        <v>12</v>
      </c>
    </row>
    <row r="710" spans="1:28" s="2" customFormat="1" ht="20.100000000000001" customHeight="1">
      <c r="A710" s="181"/>
      <c r="B710" s="181"/>
      <c r="C710" s="62"/>
      <c r="D710" s="40" t="s">
        <v>286</v>
      </c>
      <c r="E710" s="20"/>
      <c r="F710" s="448"/>
      <c r="G710" s="45"/>
      <c r="H710" s="45"/>
      <c r="I710" s="20"/>
      <c r="J710" s="448"/>
      <c r="K710" s="45"/>
      <c r="L710" s="45"/>
      <c r="M710" s="20"/>
      <c r="N710" s="448"/>
      <c r="O710" s="170"/>
      <c r="P710" s="113"/>
      <c r="Q710" s="59"/>
      <c r="R710" s="59"/>
      <c r="S710" s="59"/>
      <c r="T710" s="59"/>
      <c r="U710" s="60"/>
      <c r="V710" s="60"/>
      <c r="W710" s="60"/>
      <c r="X710" s="61"/>
      <c r="Y710" s="61"/>
      <c r="Z710" s="60"/>
      <c r="AB710" s="29">
        <v>13</v>
      </c>
    </row>
    <row r="711" spans="1:28" s="2" customFormat="1" ht="20.100000000000001" customHeight="1">
      <c r="A711" s="181"/>
      <c r="B711" s="181"/>
      <c r="C711" s="62"/>
      <c r="D711" s="40" t="s">
        <v>286</v>
      </c>
      <c r="E711" s="20"/>
      <c r="F711" s="448"/>
      <c r="G711" s="45"/>
      <c r="H711" s="45"/>
      <c r="I711" s="20"/>
      <c r="J711" s="448"/>
      <c r="K711" s="45"/>
      <c r="L711" s="45"/>
      <c r="M711" s="20"/>
      <c r="N711" s="448"/>
      <c r="O711" s="170"/>
      <c r="P711" s="113"/>
      <c r="Q711" s="59"/>
      <c r="R711" s="59"/>
      <c r="S711" s="59"/>
      <c r="T711" s="59"/>
      <c r="U711" s="60"/>
      <c r="V711" s="60"/>
      <c r="W711" s="60"/>
      <c r="X711" s="61"/>
      <c r="Y711" s="61"/>
      <c r="Z711" s="60"/>
      <c r="AB711" s="29">
        <v>14</v>
      </c>
    </row>
    <row r="712" spans="1:28" s="3" customFormat="1" ht="20.100000000000001" customHeight="1">
      <c r="A712" s="181"/>
      <c r="B712" s="181"/>
      <c r="C712" s="62"/>
      <c r="D712" s="40" t="s">
        <v>286</v>
      </c>
      <c r="E712" s="20"/>
      <c r="F712" s="448"/>
      <c r="G712" s="45"/>
      <c r="H712" s="45"/>
      <c r="I712" s="20"/>
      <c r="J712" s="448"/>
      <c r="K712" s="45"/>
      <c r="L712" s="45"/>
      <c r="M712" s="20"/>
      <c r="N712" s="448"/>
      <c r="O712" s="170"/>
      <c r="P712" s="113"/>
      <c r="Q712" s="59"/>
      <c r="R712" s="59"/>
      <c r="S712" s="59"/>
      <c r="T712" s="59"/>
      <c r="U712" s="60"/>
      <c r="V712" s="60"/>
      <c r="W712" s="60"/>
      <c r="X712" s="61"/>
      <c r="Y712" s="61"/>
      <c r="Z712" s="60"/>
      <c r="AB712" s="29">
        <v>15</v>
      </c>
    </row>
    <row r="713" spans="1:28" s="3" customFormat="1" ht="20.100000000000001" customHeight="1">
      <c r="A713" s="181"/>
      <c r="B713" s="181"/>
      <c r="C713" s="62"/>
      <c r="D713" s="40" t="s">
        <v>286</v>
      </c>
      <c r="E713" s="20"/>
      <c r="F713" s="448"/>
      <c r="G713" s="45"/>
      <c r="H713" s="45"/>
      <c r="I713" s="20"/>
      <c r="J713" s="448"/>
      <c r="K713" s="45"/>
      <c r="L713" s="45"/>
      <c r="M713" s="20"/>
      <c r="N713" s="448"/>
      <c r="O713" s="170"/>
      <c r="P713" s="113"/>
      <c r="Q713" s="59"/>
      <c r="R713" s="59"/>
      <c r="S713" s="59"/>
      <c r="T713" s="59"/>
      <c r="U713" s="60"/>
      <c r="V713" s="60"/>
      <c r="W713" s="60"/>
      <c r="X713" s="61"/>
      <c r="Y713" s="61"/>
      <c r="Z713" s="60"/>
      <c r="AB713" s="29">
        <v>16</v>
      </c>
    </row>
    <row r="714" spans="1:28" s="2" customFormat="1" ht="32.25">
      <c r="A714" s="21"/>
      <c r="B714" s="21"/>
      <c r="C714" s="21"/>
      <c r="D714" s="21"/>
      <c r="E714" s="22"/>
      <c r="F714" s="23"/>
      <c r="G714" s="23"/>
      <c r="H714" s="923"/>
      <c r="I714" s="923"/>
      <c r="J714" s="923"/>
      <c r="K714" s="923"/>
      <c r="L714" s="24"/>
      <c r="M714" s="25" t="s">
        <v>253</v>
      </c>
      <c r="N714" s="447"/>
      <c r="O714" s="175">
        <v>2</v>
      </c>
      <c r="P714" s="112" t="s">
        <v>47</v>
      </c>
      <c r="Q714" s="111"/>
      <c r="R714" s="111"/>
      <c r="S714" s="111"/>
      <c r="T714" s="926" t="s">
        <v>444</v>
      </c>
      <c r="U714" s="926"/>
      <c r="V714" s="926"/>
      <c r="W714" s="926"/>
      <c r="X714" s="926"/>
      <c r="Y714" s="926"/>
      <c r="Z714" s="926"/>
    </row>
    <row r="715" spans="1:28" s="2" customFormat="1" ht="20.100000000000001" customHeight="1">
      <c r="A715" s="733" t="s">
        <v>451</v>
      </c>
      <c r="B715" s="733"/>
      <c r="C715" s="733" t="s">
        <v>285</v>
      </c>
      <c r="D715" s="733"/>
      <c r="E715" s="913" t="s">
        <v>252</v>
      </c>
      <c r="F715" s="913"/>
      <c r="G715" s="913" t="s">
        <v>251</v>
      </c>
      <c r="H715" s="913"/>
      <c r="I715" s="913" t="s">
        <v>250</v>
      </c>
      <c r="J715" s="913"/>
      <c r="K715" s="913" t="s">
        <v>249</v>
      </c>
      <c r="L715" s="913"/>
      <c r="M715" s="913" t="s">
        <v>248</v>
      </c>
      <c r="N715" s="913"/>
      <c r="O715" s="921" t="s">
        <v>497</v>
      </c>
      <c r="P715" s="921" t="s">
        <v>498</v>
      </c>
      <c r="Q715" s="913" t="s">
        <v>441</v>
      </c>
      <c r="R715" s="913"/>
      <c r="S715" s="913"/>
      <c r="T715" s="913"/>
      <c r="U715" s="913" t="s">
        <v>13</v>
      </c>
      <c r="V715" s="913"/>
      <c r="W715" s="913" t="s">
        <v>13</v>
      </c>
      <c r="X715" s="733" t="s">
        <v>3</v>
      </c>
      <c r="Y715" s="726" t="s">
        <v>706</v>
      </c>
      <c r="Z715" s="904" t="s">
        <v>48</v>
      </c>
    </row>
    <row r="716" spans="1:28" s="2" customFormat="1" ht="20.100000000000001" customHeight="1">
      <c r="A716" s="413" t="s">
        <v>453</v>
      </c>
      <c r="B716" s="413" t="s">
        <v>452</v>
      </c>
      <c r="C716" s="722"/>
      <c r="D716" s="722"/>
      <c r="E716" s="424" t="s">
        <v>289</v>
      </c>
      <c r="F716" s="424" t="s">
        <v>288</v>
      </c>
      <c r="G716" s="424" t="s">
        <v>289</v>
      </c>
      <c r="H716" s="424" t="s">
        <v>288</v>
      </c>
      <c r="I716" s="424" t="s">
        <v>289</v>
      </c>
      <c r="J716" s="424" t="s">
        <v>288</v>
      </c>
      <c r="K716" s="424" t="s">
        <v>289</v>
      </c>
      <c r="L716" s="424" t="s">
        <v>288</v>
      </c>
      <c r="M716" s="424" t="s">
        <v>289</v>
      </c>
      <c r="N716" s="424" t="s">
        <v>288</v>
      </c>
      <c r="O716" s="918"/>
      <c r="P716" s="918"/>
      <c r="Q716" s="424" t="s">
        <v>443</v>
      </c>
      <c r="R716" s="424" t="s">
        <v>442</v>
      </c>
      <c r="S716" s="424" t="s">
        <v>81</v>
      </c>
      <c r="T716" s="424" t="s">
        <v>82</v>
      </c>
      <c r="U716" s="424" t="s">
        <v>81</v>
      </c>
      <c r="V716" s="424" t="s">
        <v>82</v>
      </c>
      <c r="W716" s="922"/>
      <c r="X716" s="722"/>
      <c r="Y716" s="733"/>
      <c r="Z716" s="905"/>
    </row>
    <row r="717" spans="1:28" s="2" customFormat="1" ht="20.100000000000001" customHeight="1">
      <c r="A717" s="179"/>
      <c r="B717" s="181"/>
      <c r="C717" s="62"/>
      <c r="D717" s="40" t="s">
        <v>286</v>
      </c>
      <c r="E717" s="20"/>
      <c r="F717" s="448"/>
      <c r="G717" s="45"/>
      <c r="H717" s="45"/>
      <c r="I717" s="20"/>
      <c r="J717" s="448"/>
      <c r="K717" s="45"/>
      <c r="L717" s="45"/>
      <c r="M717" s="20"/>
      <c r="N717" s="448"/>
      <c r="O717" s="170"/>
      <c r="P717" s="113"/>
      <c r="Q717" s="330">
        <f t="shared" ref="Q717:Q721" si="56">R717+S717+T717</f>
        <v>2</v>
      </c>
      <c r="R717" s="330">
        <v>0</v>
      </c>
      <c r="S717" s="330">
        <v>0</v>
      </c>
      <c r="T717" s="330">
        <v>2</v>
      </c>
      <c r="U717" s="330">
        <v>0</v>
      </c>
      <c r="V717" s="330">
        <v>2</v>
      </c>
      <c r="W717" s="330">
        <v>2</v>
      </c>
      <c r="X717" s="467" t="s">
        <v>758</v>
      </c>
      <c r="Y717" s="329"/>
      <c r="Z717" s="330">
        <v>9114</v>
      </c>
      <c r="AB717" s="29">
        <v>1</v>
      </c>
    </row>
    <row r="718" spans="1:28" s="2" customFormat="1" ht="20.100000000000001" customHeight="1">
      <c r="A718" s="179"/>
      <c r="B718" s="181"/>
      <c r="C718" s="63"/>
      <c r="D718" s="40" t="s">
        <v>286</v>
      </c>
      <c r="E718" s="20"/>
      <c r="F718" s="448"/>
      <c r="G718" s="45"/>
      <c r="H718" s="45"/>
      <c r="I718" s="20"/>
      <c r="J718" s="448"/>
      <c r="K718" s="45"/>
      <c r="L718" s="45"/>
      <c r="M718" s="20"/>
      <c r="N718" s="448"/>
      <c r="O718" s="170"/>
      <c r="P718" s="113"/>
      <c r="Q718" s="330">
        <f t="shared" si="56"/>
        <v>3</v>
      </c>
      <c r="R718" s="330">
        <v>0</v>
      </c>
      <c r="S718" s="330">
        <v>3</v>
      </c>
      <c r="T718" s="330">
        <v>0</v>
      </c>
      <c r="U718" s="330">
        <v>1</v>
      </c>
      <c r="V718" s="330">
        <v>0</v>
      </c>
      <c r="W718" s="330">
        <v>1</v>
      </c>
      <c r="X718" s="467" t="s">
        <v>818</v>
      </c>
      <c r="Y718" s="329"/>
      <c r="Z718" s="330">
        <v>7400</v>
      </c>
      <c r="AB718" s="29">
        <v>2</v>
      </c>
    </row>
    <row r="719" spans="1:28" s="2" customFormat="1" ht="20.100000000000001" customHeight="1">
      <c r="A719" s="179"/>
      <c r="B719" s="181"/>
      <c r="C719" s="63"/>
      <c r="D719" s="40" t="s">
        <v>286</v>
      </c>
      <c r="E719" s="20"/>
      <c r="F719" s="448"/>
      <c r="G719" s="45"/>
      <c r="H719" s="45"/>
      <c r="I719" s="20"/>
      <c r="J719" s="448"/>
      <c r="K719" s="45"/>
      <c r="L719" s="45"/>
      <c r="M719" s="20"/>
      <c r="N719" s="448"/>
      <c r="O719" s="170"/>
      <c r="P719" s="113"/>
      <c r="Q719" s="330">
        <v>3</v>
      </c>
      <c r="R719" s="330">
        <v>0</v>
      </c>
      <c r="S719" s="330">
        <v>0</v>
      </c>
      <c r="T719" s="330">
        <v>3</v>
      </c>
      <c r="U719" s="330">
        <v>0</v>
      </c>
      <c r="V719" s="330">
        <v>3</v>
      </c>
      <c r="W719" s="330">
        <v>3</v>
      </c>
      <c r="X719" s="467" t="s">
        <v>740</v>
      </c>
      <c r="Y719" s="329"/>
      <c r="Z719" s="330">
        <v>6031</v>
      </c>
      <c r="AB719" s="29">
        <v>3</v>
      </c>
    </row>
    <row r="720" spans="1:28" s="2" customFormat="1" ht="20.100000000000001" customHeight="1">
      <c r="A720" s="179"/>
      <c r="B720" s="181"/>
      <c r="C720" s="62"/>
      <c r="D720" s="40" t="s">
        <v>286</v>
      </c>
      <c r="E720" s="20"/>
      <c r="F720" s="448"/>
      <c r="G720" s="45"/>
      <c r="H720" s="45"/>
      <c r="I720" s="20"/>
      <c r="J720" s="448"/>
      <c r="K720" s="45"/>
      <c r="L720" s="45"/>
      <c r="M720" s="20"/>
      <c r="N720" s="448"/>
      <c r="O720" s="170"/>
      <c r="P720" s="113"/>
      <c r="Q720" s="330">
        <f t="shared" si="56"/>
        <v>3</v>
      </c>
      <c r="R720" s="330">
        <v>0</v>
      </c>
      <c r="S720" s="330">
        <v>0</v>
      </c>
      <c r="T720" s="330">
        <v>3</v>
      </c>
      <c r="U720" s="330">
        <v>0</v>
      </c>
      <c r="V720" s="330">
        <v>3</v>
      </c>
      <c r="W720" s="330">
        <v>3</v>
      </c>
      <c r="X720" s="467" t="s">
        <v>819</v>
      </c>
      <c r="Y720" s="329"/>
      <c r="Z720" s="330">
        <v>6035</v>
      </c>
      <c r="AB720" s="29">
        <v>4</v>
      </c>
    </row>
    <row r="721" spans="1:28" s="2" customFormat="1" ht="20.100000000000001" customHeight="1">
      <c r="A721" s="179"/>
      <c r="B721" s="181"/>
      <c r="C721" s="62"/>
      <c r="D721" s="40" t="s">
        <v>286</v>
      </c>
      <c r="E721" s="20"/>
      <c r="F721" s="448"/>
      <c r="G721" s="45"/>
      <c r="H721" s="45"/>
      <c r="I721" s="20"/>
      <c r="J721" s="448"/>
      <c r="K721" s="45"/>
      <c r="L721" s="45"/>
      <c r="M721" s="20"/>
      <c r="N721" s="448"/>
      <c r="O721" s="170"/>
      <c r="P721" s="113"/>
      <c r="Q721" s="330">
        <f t="shared" si="56"/>
        <v>3</v>
      </c>
      <c r="R721" s="330">
        <v>0</v>
      </c>
      <c r="S721" s="330">
        <v>0</v>
      </c>
      <c r="T721" s="330">
        <v>3</v>
      </c>
      <c r="U721" s="330">
        <v>0</v>
      </c>
      <c r="V721" s="330">
        <v>3</v>
      </c>
      <c r="W721" s="330">
        <v>3</v>
      </c>
      <c r="X721" s="467" t="s">
        <v>820</v>
      </c>
      <c r="Y721" s="329"/>
      <c r="Z721" s="330">
        <v>6034</v>
      </c>
      <c r="AB721" s="29">
        <v>5</v>
      </c>
    </row>
    <row r="722" spans="1:28" s="2" customFormat="1" ht="20.100000000000001" customHeight="1">
      <c r="A722" s="181"/>
      <c r="B722" s="181"/>
      <c r="C722" s="62"/>
      <c r="D722" s="40" t="s">
        <v>286</v>
      </c>
      <c r="E722" s="20"/>
      <c r="F722" s="448"/>
      <c r="G722" s="45"/>
      <c r="H722" s="45"/>
      <c r="I722" s="20"/>
      <c r="J722" s="448"/>
      <c r="K722" s="45"/>
      <c r="L722" s="45"/>
      <c r="M722" s="20"/>
      <c r="N722" s="448"/>
      <c r="O722" s="170"/>
      <c r="P722" s="113"/>
      <c r="Q722" s="330">
        <f t="shared" ref="Q722:Q724" si="57">R722+S722+T722</f>
        <v>2</v>
      </c>
      <c r="R722" s="330">
        <v>0</v>
      </c>
      <c r="S722" s="330">
        <v>0</v>
      </c>
      <c r="T722" s="330">
        <v>2</v>
      </c>
      <c r="U722" s="330">
        <v>0</v>
      </c>
      <c r="V722" s="330">
        <v>2</v>
      </c>
      <c r="W722" s="330">
        <v>2</v>
      </c>
      <c r="X722" s="467" t="s">
        <v>307</v>
      </c>
      <c r="Y722" s="329"/>
      <c r="Z722" s="330">
        <v>6030</v>
      </c>
      <c r="AB722" s="29">
        <v>6</v>
      </c>
    </row>
    <row r="723" spans="1:28" s="2" customFormat="1" ht="20.100000000000001" customHeight="1">
      <c r="A723" s="179"/>
      <c r="B723" s="181"/>
      <c r="C723" s="62"/>
      <c r="D723" s="40" t="s">
        <v>286</v>
      </c>
      <c r="E723" s="20"/>
      <c r="F723" s="448"/>
      <c r="G723" s="45"/>
      <c r="H723" s="45"/>
      <c r="I723" s="20"/>
      <c r="J723" s="448"/>
      <c r="K723" s="45"/>
      <c r="L723" s="45"/>
      <c r="M723" s="20"/>
      <c r="N723" s="448"/>
      <c r="O723" s="170"/>
      <c r="P723" s="113"/>
      <c r="Q723" s="330">
        <f t="shared" si="57"/>
        <v>3</v>
      </c>
      <c r="R723" s="330">
        <v>0</v>
      </c>
      <c r="S723" s="330">
        <v>0</v>
      </c>
      <c r="T723" s="330">
        <v>3</v>
      </c>
      <c r="U723" s="330">
        <v>0</v>
      </c>
      <c r="V723" s="330">
        <v>3</v>
      </c>
      <c r="W723" s="330">
        <v>3</v>
      </c>
      <c r="X723" s="467" t="s">
        <v>821</v>
      </c>
      <c r="Y723" s="329"/>
      <c r="Z723" s="330">
        <v>6048</v>
      </c>
      <c r="AB723" s="29">
        <v>7</v>
      </c>
    </row>
    <row r="724" spans="1:28" s="2" customFormat="1" ht="20.100000000000001" customHeight="1">
      <c r="A724" s="179"/>
      <c r="B724" s="181"/>
      <c r="C724" s="62"/>
      <c r="D724" s="40" t="s">
        <v>286</v>
      </c>
      <c r="E724" s="20"/>
      <c r="F724" s="448"/>
      <c r="G724" s="45"/>
      <c r="H724" s="45"/>
      <c r="I724" s="20"/>
      <c r="J724" s="448"/>
      <c r="K724" s="45"/>
      <c r="L724" s="45"/>
      <c r="M724" s="20"/>
      <c r="N724" s="448"/>
      <c r="O724" s="170"/>
      <c r="P724" s="113"/>
      <c r="Q724" s="330">
        <f t="shared" si="57"/>
        <v>3</v>
      </c>
      <c r="R724" s="330">
        <v>0</v>
      </c>
      <c r="S724" s="330">
        <v>0</v>
      </c>
      <c r="T724" s="330">
        <v>3</v>
      </c>
      <c r="U724" s="330">
        <v>0</v>
      </c>
      <c r="V724" s="330">
        <v>3</v>
      </c>
      <c r="W724" s="330">
        <v>3</v>
      </c>
      <c r="X724" s="467" t="s">
        <v>822</v>
      </c>
      <c r="Y724" s="329"/>
      <c r="Z724" s="330">
        <v>6042</v>
      </c>
      <c r="AB724" s="29">
        <v>8</v>
      </c>
    </row>
    <row r="725" spans="1:28" s="2" customFormat="1" ht="20.100000000000001" customHeight="1">
      <c r="A725" s="179"/>
      <c r="B725" s="181"/>
      <c r="C725" s="62"/>
      <c r="D725" s="40" t="s">
        <v>286</v>
      </c>
      <c r="E725" s="20"/>
      <c r="F725" s="448"/>
      <c r="G725" s="45"/>
      <c r="H725" s="45"/>
      <c r="I725" s="20"/>
      <c r="J725" s="448"/>
      <c r="K725" s="45"/>
      <c r="L725" s="45"/>
      <c r="M725" s="20"/>
      <c r="N725" s="448"/>
      <c r="O725" s="170"/>
      <c r="P725" s="113"/>
      <c r="Q725" s="330"/>
      <c r="R725" s="330"/>
      <c r="S725" s="330"/>
      <c r="T725" s="330"/>
      <c r="U725" s="330"/>
      <c r="V725" s="330"/>
      <c r="W725" s="330"/>
      <c r="X725" s="329"/>
      <c r="Y725" s="329"/>
      <c r="Z725" s="330"/>
      <c r="AB725" s="29">
        <v>9</v>
      </c>
    </row>
    <row r="726" spans="1:28" s="2" customFormat="1" ht="20.100000000000001" customHeight="1">
      <c r="A726" s="179"/>
      <c r="B726" s="181"/>
      <c r="C726" s="62"/>
      <c r="D726" s="40"/>
      <c r="E726" s="20"/>
      <c r="F726" s="448"/>
      <c r="G726" s="45"/>
      <c r="H726" s="45"/>
      <c r="I726" s="20"/>
      <c r="J726" s="448"/>
      <c r="K726" s="45"/>
      <c r="L726" s="45"/>
      <c r="M726" s="20"/>
      <c r="N726" s="448"/>
      <c r="O726" s="170"/>
      <c r="P726" s="113"/>
      <c r="Q726" s="421"/>
      <c r="R726" s="421"/>
      <c r="S726" s="421"/>
      <c r="T726" s="421"/>
      <c r="U726" s="330"/>
      <c r="V726" s="330"/>
      <c r="W726" s="330"/>
      <c r="X726" s="329"/>
      <c r="Y726" s="329"/>
      <c r="Z726" s="330"/>
      <c r="AB726" s="29"/>
    </row>
    <row r="727" spans="1:28" s="2" customFormat="1" ht="20.100000000000001" customHeight="1">
      <c r="A727" s="179"/>
      <c r="B727" s="181"/>
      <c r="C727" s="62"/>
      <c r="D727" s="40"/>
      <c r="E727" s="20"/>
      <c r="F727" s="448"/>
      <c r="G727" s="45"/>
      <c r="H727" s="45"/>
      <c r="I727" s="20"/>
      <c r="J727" s="448"/>
      <c r="K727" s="45"/>
      <c r="L727" s="45"/>
      <c r="M727" s="20"/>
      <c r="N727" s="448"/>
      <c r="O727" s="170"/>
      <c r="P727" s="113"/>
      <c r="Q727" s="421"/>
      <c r="R727" s="421"/>
      <c r="S727" s="421"/>
      <c r="T727" s="421"/>
      <c r="U727" s="330"/>
      <c r="V727" s="330"/>
      <c r="W727" s="330"/>
      <c r="X727" s="329"/>
      <c r="Y727" s="329"/>
      <c r="Z727" s="330"/>
      <c r="AB727" s="29"/>
    </row>
    <row r="728" spans="1:28" s="2" customFormat="1" ht="20.100000000000001" customHeight="1">
      <c r="A728" s="179"/>
      <c r="B728" s="181"/>
      <c r="C728" s="62"/>
      <c r="D728" s="40"/>
      <c r="E728" s="20"/>
      <c r="F728" s="448"/>
      <c r="G728" s="45"/>
      <c r="H728" s="45"/>
      <c r="I728" s="20"/>
      <c r="J728" s="448"/>
      <c r="K728" s="45"/>
      <c r="L728" s="45"/>
      <c r="M728" s="20"/>
      <c r="N728" s="448"/>
      <c r="O728" s="170"/>
      <c r="P728" s="113"/>
      <c r="Q728" s="421"/>
      <c r="R728" s="421"/>
      <c r="S728" s="421"/>
      <c r="T728" s="421"/>
      <c r="U728" s="330"/>
      <c r="V728" s="330"/>
      <c r="W728" s="330"/>
      <c r="X728" s="329"/>
      <c r="Y728" s="329"/>
      <c r="Z728" s="330"/>
      <c r="AB728" s="29"/>
    </row>
    <row r="729" spans="1:28" s="2" customFormat="1" ht="20.100000000000001" customHeight="1">
      <c r="A729" s="179"/>
      <c r="B729" s="181"/>
      <c r="C729" s="62"/>
      <c r="D729" s="40"/>
      <c r="E729" s="20"/>
      <c r="F729" s="448"/>
      <c r="G729" s="45"/>
      <c r="H729" s="45"/>
      <c r="I729" s="20"/>
      <c r="J729" s="448"/>
      <c r="K729" s="45"/>
      <c r="L729" s="45"/>
      <c r="M729" s="20"/>
      <c r="N729" s="448"/>
      <c r="O729" s="170"/>
      <c r="P729" s="113"/>
      <c r="Q729" s="421"/>
      <c r="R729" s="421"/>
      <c r="S729" s="421"/>
      <c r="T729" s="421"/>
      <c r="U729" s="330"/>
      <c r="V729" s="330"/>
      <c r="W729" s="330"/>
      <c r="X729" s="329"/>
      <c r="Y729" s="329"/>
      <c r="Z729" s="330"/>
      <c r="AB729" s="29"/>
    </row>
    <row r="730" spans="1:28" s="2" customFormat="1" ht="20.100000000000001" customHeight="1">
      <c r="A730" s="179"/>
      <c r="B730" s="181"/>
      <c r="C730" s="62"/>
      <c r="D730" s="40"/>
      <c r="E730" s="20"/>
      <c r="F730" s="448"/>
      <c r="G730" s="45"/>
      <c r="H730" s="45"/>
      <c r="I730" s="20"/>
      <c r="J730" s="448"/>
      <c r="K730" s="45"/>
      <c r="L730" s="45"/>
      <c r="M730" s="20"/>
      <c r="N730" s="448"/>
      <c r="O730" s="170"/>
      <c r="P730" s="113"/>
      <c r="Q730" s="421"/>
      <c r="R730" s="421"/>
      <c r="S730" s="421"/>
      <c r="T730" s="421"/>
      <c r="U730" s="330"/>
      <c r="V730" s="330"/>
      <c r="W730" s="330"/>
      <c r="X730" s="329"/>
      <c r="Y730" s="329"/>
      <c r="Z730" s="330"/>
      <c r="AB730" s="29"/>
    </row>
    <row r="731" spans="1:28" s="2" customFormat="1" ht="20.100000000000001" customHeight="1">
      <c r="A731" s="179"/>
      <c r="B731" s="181"/>
      <c r="C731" s="62"/>
      <c r="D731" s="40"/>
      <c r="E731" s="20"/>
      <c r="F731" s="448"/>
      <c r="G731" s="45"/>
      <c r="H731" s="45"/>
      <c r="I731" s="20"/>
      <c r="J731" s="448"/>
      <c r="K731" s="45"/>
      <c r="L731" s="45"/>
      <c r="M731" s="20"/>
      <c r="N731" s="448"/>
      <c r="O731" s="170"/>
      <c r="P731" s="113"/>
      <c r="Q731" s="421"/>
      <c r="R731" s="421"/>
      <c r="S731" s="421"/>
      <c r="T731" s="421"/>
      <c r="U731" s="330"/>
      <c r="V731" s="330"/>
      <c r="W731" s="330"/>
      <c r="X731" s="329"/>
      <c r="Y731" s="329"/>
      <c r="Z731" s="330"/>
      <c r="AB731" s="29"/>
    </row>
    <row r="732" spans="1:28" s="2" customFormat="1" ht="20.100000000000001" customHeight="1">
      <c r="A732" s="179"/>
      <c r="B732" s="181"/>
      <c r="C732" s="62"/>
      <c r="D732" s="40"/>
      <c r="E732" s="20"/>
      <c r="F732" s="448"/>
      <c r="G732" s="45"/>
      <c r="H732" s="45"/>
      <c r="I732" s="20"/>
      <c r="J732" s="448"/>
      <c r="K732" s="45"/>
      <c r="L732" s="45"/>
      <c r="M732" s="20"/>
      <c r="N732" s="448"/>
      <c r="O732" s="170"/>
      <c r="P732" s="113"/>
      <c r="Q732" s="421"/>
      <c r="R732" s="421"/>
      <c r="S732" s="421"/>
      <c r="T732" s="421"/>
      <c r="U732" s="330"/>
      <c r="V732" s="330"/>
      <c r="W732" s="330"/>
      <c r="X732" s="329"/>
      <c r="Y732" s="329"/>
      <c r="Z732" s="330"/>
      <c r="AB732" s="29"/>
    </row>
    <row r="733" spans="1:28" s="2" customFormat="1" ht="32.25">
      <c r="A733" s="21"/>
      <c r="B733" s="21"/>
      <c r="C733" s="21"/>
      <c r="D733" s="21"/>
      <c r="E733" s="22"/>
      <c r="F733" s="23"/>
      <c r="G733" s="23"/>
      <c r="H733" s="923"/>
      <c r="I733" s="923"/>
      <c r="J733" s="923"/>
      <c r="K733" s="923"/>
      <c r="L733" s="24"/>
      <c r="M733" s="25" t="s">
        <v>253</v>
      </c>
      <c r="N733" s="447"/>
      <c r="O733" s="175">
        <v>3</v>
      </c>
      <c r="P733" s="112" t="s">
        <v>47</v>
      </c>
      <c r="Q733" s="111"/>
      <c r="R733" s="111"/>
      <c r="S733" s="111"/>
      <c r="T733" s="926" t="s">
        <v>444</v>
      </c>
      <c r="U733" s="926"/>
      <c r="V733" s="926"/>
      <c r="W733" s="926"/>
      <c r="X733" s="926"/>
      <c r="Y733" s="926"/>
      <c r="Z733" s="926"/>
    </row>
    <row r="734" spans="1:28" s="2" customFormat="1" ht="20.100000000000001" customHeight="1">
      <c r="A734" s="733" t="s">
        <v>451</v>
      </c>
      <c r="B734" s="733"/>
      <c r="C734" s="733" t="s">
        <v>285</v>
      </c>
      <c r="D734" s="733"/>
      <c r="E734" s="913" t="s">
        <v>252</v>
      </c>
      <c r="F734" s="913"/>
      <c r="G734" s="913" t="s">
        <v>251</v>
      </c>
      <c r="H734" s="913"/>
      <c r="I734" s="913" t="s">
        <v>250</v>
      </c>
      <c r="J734" s="913"/>
      <c r="K734" s="913" t="s">
        <v>249</v>
      </c>
      <c r="L734" s="913"/>
      <c r="M734" s="913" t="s">
        <v>248</v>
      </c>
      <c r="N734" s="913"/>
      <c r="O734" s="921" t="s">
        <v>497</v>
      </c>
      <c r="P734" s="921" t="s">
        <v>498</v>
      </c>
      <c r="Q734" s="913" t="s">
        <v>441</v>
      </c>
      <c r="R734" s="913"/>
      <c r="S734" s="913"/>
      <c r="T734" s="913"/>
      <c r="U734" s="913" t="s">
        <v>13</v>
      </c>
      <c r="V734" s="913"/>
      <c r="W734" s="913" t="s">
        <v>13</v>
      </c>
      <c r="X734" s="733" t="s">
        <v>3</v>
      </c>
      <c r="Y734" s="726" t="s">
        <v>706</v>
      </c>
      <c r="Z734" s="904" t="s">
        <v>48</v>
      </c>
    </row>
    <row r="735" spans="1:28" s="2" customFormat="1" ht="20.100000000000001" customHeight="1">
      <c r="A735" s="413" t="s">
        <v>453</v>
      </c>
      <c r="B735" s="413" t="s">
        <v>452</v>
      </c>
      <c r="C735" s="722"/>
      <c r="D735" s="722"/>
      <c r="E735" s="424" t="s">
        <v>289</v>
      </c>
      <c r="F735" s="424" t="s">
        <v>288</v>
      </c>
      <c r="G735" s="424" t="s">
        <v>289</v>
      </c>
      <c r="H735" s="424" t="s">
        <v>288</v>
      </c>
      <c r="I735" s="424" t="s">
        <v>289</v>
      </c>
      <c r="J735" s="424" t="s">
        <v>288</v>
      </c>
      <c r="K735" s="424" t="s">
        <v>289</v>
      </c>
      <c r="L735" s="424" t="s">
        <v>288</v>
      </c>
      <c r="M735" s="424" t="s">
        <v>289</v>
      </c>
      <c r="N735" s="424" t="s">
        <v>288</v>
      </c>
      <c r="O735" s="918"/>
      <c r="P735" s="918"/>
      <c r="Q735" s="424" t="s">
        <v>443</v>
      </c>
      <c r="R735" s="424" t="s">
        <v>442</v>
      </c>
      <c r="S735" s="424" t="s">
        <v>81</v>
      </c>
      <c r="T735" s="424" t="s">
        <v>82</v>
      </c>
      <c r="U735" s="424" t="s">
        <v>81</v>
      </c>
      <c r="V735" s="424" t="s">
        <v>82</v>
      </c>
      <c r="W735" s="922"/>
      <c r="X735" s="722"/>
      <c r="Y735" s="733"/>
      <c r="Z735" s="905"/>
    </row>
    <row r="736" spans="1:28" s="2" customFormat="1" ht="20.100000000000001" customHeight="1">
      <c r="A736" s="179"/>
      <c r="B736" s="181"/>
      <c r="C736" s="62"/>
      <c r="D736" s="40"/>
      <c r="E736" s="20"/>
      <c r="F736" s="448"/>
      <c r="G736" s="45"/>
      <c r="H736" s="45"/>
      <c r="I736" s="20"/>
      <c r="J736" s="448"/>
      <c r="K736" s="45"/>
      <c r="L736" s="45"/>
      <c r="M736" s="20"/>
      <c r="N736" s="448"/>
      <c r="O736" s="170"/>
      <c r="P736" s="113"/>
      <c r="Q736" s="330">
        <f t="shared" ref="Q736:Q742" si="58">R736+S736+T736</f>
        <v>2</v>
      </c>
      <c r="R736" s="330">
        <v>0</v>
      </c>
      <c r="S736" s="330">
        <v>0</v>
      </c>
      <c r="T736" s="330">
        <v>2</v>
      </c>
      <c r="U736" s="330">
        <v>0</v>
      </c>
      <c r="V736" s="330">
        <v>2</v>
      </c>
      <c r="W736" s="330">
        <v>2</v>
      </c>
      <c r="X736" s="467" t="s">
        <v>310</v>
      </c>
      <c r="Y736" s="329"/>
      <c r="Z736" s="330">
        <v>9103</v>
      </c>
      <c r="AB736" s="29"/>
    </row>
    <row r="737" spans="1:28" s="2" customFormat="1" ht="20.100000000000001" customHeight="1">
      <c r="A737" s="179"/>
      <c r="B737" s="181"/>
      <c r="C737" s="62"/>
      <c r="D737" s="40"/>
      <c r="E737" s="20"/>
      <c r="F737" s="448"/>
      <c r="G737" s="45"/>
      <c r="H737" s="45"/>
      <c r="I737" s="20"/>
      <c r="J737" s="448"/>
      <c r="K737" s="45"/>
      <c r="L737" s="45"/>
      <c r="M737" s="20"/>
      <c r="N737" s="448"/>
      <c r="O737" s="170"/>
      <c r="P737" s="113"/>
      <c r="Q737" s="330">
        <f t="shared" si="58"/>
        <v>3</v>
      </c>
      <c r="R737" s="330">
        <v>0</v>
      </c>
      <c r="S737" s="330">
        <v>0</v>
      </c>
      <c r="T737" s="330">
        <v>3</v>
      </c>
      <c r="U737" s="330">
        <v>0</v>
      </c>
      <c r="V737" s="330">
        <v>3</v>
      </c>
      <c r="W737" s="330">
        <v>3</v>
      </c>
      <c r="X737" s="467" t="s">
        <v>823</v>
      </c>
      <c r="Y737" s="329"/>
      <c r="Z737" s="330">
        <v>6037</v>
      </c>
      <c r="AB737" s="29"/>
    </row>
    <row r="738" spans="1:28" s="2" customFormat="1" ht="20.100000000000001" customHeight="1">
      <c r="A738" s="179"/>
      <c r="B738" s="181"/>
      <c r="C738" s="62"/>
      <c r="D738" s="40"/>
      <c r="E738" s="20"/>
      <c r="F738" s="448"/>
      <c r="G738" s="45"/>
      <c r="H738" s="45"/>
      <c r="I738" s="20"/>
      <c r="J738" s="448"/>
      <c r="K738" s="45"/>
      <c r="L738" s="45"/>
      <c r="M738" s="20"/>
      <c r="N738" s="448"/>
      <c r="O738" s="170"/>
      <c r="P738" s="113"/>
      <c r="Q738" s="330">
        <f t="shared" si="58"/>
        <v>2</v>
      </c>
      <c r="R738" s="330">
        <v>0</v>
      </c>
      <c r="S738" s="330">
        <v>0</v>
      </c>
      <c r="T738" s="330">
        <v>2</v>
      </c>
      <c r="U738" s="330">
        <v>0</v>
      </c>
      <c r="V738" s="330">
        <v>2</v>
      </c>
      <c r="W738" s="330">
        <v>2</v>
      </c>
      <c r="X738" s="467" t="s">
        <v>741</v>
      </c>
      <c r="Y738" s="329"/>
      <c r="Z738" s="330">
        <v>6044</v>
      </c>
      <c r="AB738" s="29"/>
    </row>
    <row r="739" spans="1:28" s="2" customFormat="1" ht="20.100000000000001" customHeight="1">
      <c r="A739" s="179"/>
      <c r="B739" s="181"/>
      <c r="C739" s="62"/>
      <c r="D739" s="40"/>
      <c r="E739" s="20"/>
      <c r="F739" s="448"/>
      <c r="G739" s="45"/>
      <c r="H739" s="45"/>
      <c r="I739" s="20"/>
      <c r="J739" s="448"/>
      <c r="K739" s="45"/>
      <c r="L739" s="45"/>
      <c r="M739" s="20"/>
      <c r="N739" s="448"/>
      <c r="O739" s="170"/>
      <c r="P739" s="113"/>
      <c r="Q739" s="330">
        <f t="shared" si="58"/>
        <v>2</v>
      </c>
      <c r="R739" s="330">
        <v>0</v>
      </c>
      <c r="S739" s="330">
        <v>0</v>
      </c>
      <c r="T739" s="330">
        <v>2</v>
      </c>
      <c r="U739" s="330">
        <v>0</v>
      </c>
      <c r="V739" s="330">
        <v>2</v>
      </c>
      <c r="W739" s="330">
        <v>2</v>
      </c>
      <c r="X739" s="467" t="s">
        <v>824</v>
      </c>
      <c r="Y739" s="329"/>
      <c r="Z739" s="330">
        <v>9110</v>
      </c>
      <c r="AB739" s="29"/>
    </row>
    <row r="740" spans="1:28" s="2" customFormat="1" ht="20.100000000000001" customHeight="1">
      <c r="A740" s="179"/>
      <c r="B740" s="181"/>
      <c r="C740" s="62"/>
      <c r="D740" s="40"/>
      <c r="E740" s="20"/>
      <c r="F740" s="448"/>
      <c r="G740" s="45"/>
      <c r="H740" s="45"/>
      <c r="I740" s="20"/>
      <c r="J740" s="448"/>
      <c r="K740" s="45"/>
      <c r="L740" s="45"/>
      <c r="M740" s="20"/>
      <c r="N740" s="448"/>
      <c r="O740" s="170"/>
      <c r="P740" s="113"/>
      <c r="Q740" s="330">
        <f t="shared" si="58"/>
        <v>3</v>
      </c>
      <c r="R740" s="330">
        <v>0</v>
      </c>
      <c r="S740" s="330">
        <v>0</v>
      </c>
      <c r="T740" s="330">
        <v>3</v>
      </c>
      <c r="U740" s="330">
        <v>0</v>
      </c>
      <c r="V740" s="330">
        <v>3</v>
      </c>
      <c r="W740" s="330">
        <v>3</v>
      </c>
      <c r="X740" s="467" t="s">
        <v>825</v>
      </c>
      <c r="Y740" s="329"/>
      <c r="Z740" s="330">
        <v>6040</v>
      </c>
      <c r="AB740" s="29"/>
    </row>
    <row r="741" spans="1:28" s="2" customFormat="1" ht="20.100000000000001" customHeight="1">
      <c r="A741" s="179"/>
      <c r="B741" s="181"/>
      <c r="C741" s="62"/>
      <c r="D741" s="40"/>
      <c r="E741" s="20"/>
      <c r="F741" s="448"/>
      <c r="G741" s="45"/>
      <c r="H741" s="45"/>
      <c r="I741" s="20"/>
      <c r="J741" s="448"/>
      <c r="K741" s="45"/>
      <c r="L741" s="45"/>
      <c r="M741" s="20"/>
      <c r="N741" s="448"/>
      <c r="O741" s="170"/>
      <c r="P741" s="113"/>
      <c r="Q741" s="330">
        <f t="shared" si="58"/>
        <v>3</v>
      </c>
      <c r="R741" s="330">
        <v>0</v>
      </c>
      <c r="S741" s="330">
        <v>0</v>
      </c>
      <c r="T741" s="330">
        <v>3</v>
      </c>
      <c r="U741" s="330">
        <v>0</v>
      </c>
      <c r="V741" s="330">
        <v>3</v>
      </c>
      <c r="W741" s="330">
        <v>3</v>
      </c>
      <c r="X741" s="467" t="s">
        <v>826</v>
      </c>
      <c r="Y741" s="329"/>
      <c r="Z741" s="330">
        <v>6047</v>
      </c>
      <c r="AB741" s="29"/>
    </row>
    <row r="742" spans="1:28" s="2" customFormat="1" ht="20.100000000000001" customHeight="1">
      <c r="A742" s="179"/>
      <c r="B742" s="181"/>
      <c r="C742" s="62"/>
      <c r="D742" s="40"/>
      <c r="E742" s="20"/>
      <c r="F742" s="448"/>
      <c r="G742" s="45"/>
      <c r="H742" s="45"/>
      <c r="I742" s="20"/>
      <c r="J742" s="448"/>
      <c r="K742" s="45"/>
      <c r="L742" s="45"/>
      <c r="M742" s="20"/>
      <c r="N742" s="448"/>
      <c r="O742" s="170"/>
      <c r="P742" s="113"/>
      <c r="Q742" s="330">
        <f t="shared" si="58"/>
        <v>3</v>
      </c>
      <c r="R742" s="330">
        <v>0</v>
      </c>
      <c r="S742" s="330">
        <v>0</v>
      </c>
      <c r="T742" s="330">
        <v>3</v>
      </c>
      <c r="U742" s="330">
        <v>0</v>
      </c>
      <c r="V742" s="330">
        <v>3</v>
      </c>
      <c r="W742" s="330">
        <v>3</v>
      </c>
      <c r="X742" s="467" t="s">
        <v>827</v>
      </c>
      <c r="Y742" s="329"/>
      <c r="Z742" s="330">
        <v>6038</v>
      </c>
      <c r="AB742" s="29"/>
    </row>
    <row r="743" spans="1:28" s="2" customFormat="1" ht="20.100000000000001" customHeight="1">
      <c r="A743" s="179"/>
      <c r="B743" s="181"/>
      <c r="C743" s="62"/>
      <c r="D743" s="40"/>
      <c r="E743" s="20"/>
      <c r="F743" s="448"/>
      <c r="G743" s="45"/>
      <c r="H743" s="45"/>
      <c r="I743" s="20"/>
      <c r="J743" s="448"/>
      <c r="K743" s="45"/>
      <c r="L743" s="45"/>
      <c r="M743" s="20"/>
      <c r="N743" s="448"/>
      <c r="O743" s="170"/>
      <c r="P743" s="113"/>
      <c r="Q743" s="421"/>
      <c r="R743" s="421"/>
      <c r="S743" s="421"/>
      <c r="T743" s="421"/>
      <c r="U743" s="330"/>
      <c r="V743" s="330"/>
      <c r="W743" s="330"/>
      <c r="X743" s="329"/>
      <c r="Y743" s="329"/>
      <c r="Z743" s="330"/>
      <c r="AB743" s="29"/>
    </row>
    <row r="744" spans="1:28" s="2" customFormat="1" ht="20.100000000000001" customHeight="1">
      <c r="A744" s="179"/>
      <c r="B744" s="181"/>
      <c r="C744" s="62"/>
      <c r="D744" s="40"/>
      <c r="E744" s="20"/>
      <c r="F744" s="448"/>
      <c r="G744" s="45"/>
      <c r="H744" s="45"/>
      <c r="I744" s="20"/>
      <c r="J744" s="448"/>
      <c r="K744" s="45"/>
      <c r="L744" s="45"/>
      <c r="M744" s="20"/>
      <c r="N744" s="448"/>
      <c r="O744" s="170"/>
      <c r="P744" s="113"/>
      <c r="Q744" s="421"/>
      <c r="R744" s="421"/>
      <c r="S744" s="421"/>
      <c r="T744" s="421"/>
      <c r="U744" s="330"/>
      <c r="V744" s="330"/>
      <c r="W744" s="330"/>
      <c r="X744" s="329"/>
      <c r="Y744" s="329"/>
      <c r="Z744" s="330"/>
      <c r="AB744" s="29"/>
    </row>
    <row r="745" spans="1:28" s="2" customFormat="1" ht="20.100000000000001" customHeight="1">
      <c r="A745" s="179"/>
      <c r="B745" s="181"/>
      <c r="C745" s="62"/>
      <c r="D745" s="40"/>
      <c r="E745" s="20"/>
      <c r="F745" s="448"/>
      <c r="G745" s="45"/>
      <c r="H745" s="45"/>
      <c r="I745" s="20"/>
      <c r="J745" s="448"/>
      <c r="K745" s="45"/>
      <c r="L745" s="45"/>
      <c r="M745" s="20"/>
      <c r="N745" s="448"/>
      <c r="O745" s="170"/>
      <c r="P745" s="113"/>
      <c r="Q745" s="421"/>
      <c r="R745" s="421"/>
      <c r="S745" s="421"/>
      <c r="T745" s="421"/>
      <c r="U745" s="330"/>
      <c r="V745" s="330"/>
      <c r="W745" s="330"/>
      <c r="X745" s="329"/>
      <c r="Y745" s="329"/>
      <c r="Z745" s="330"/>
      <c r="AB745" s="29"/>
    </row>
    <row r="746" spans="1:28" s="2" customFormat="1" ht="20.100000000000001" customHeight="1">
      <c r="A746" s="179"/>
      <c r="B746" s="181"/>
      <c r="C746" s="62"/>
      <c r="D746" s="40"/>
      <c r="E746" s="20"/>
      <c r="F746" s="448"/>
      <c r="G746" s="45"/>
      <c r="H746" s="45"/>
      <c r="I746" s="20"/>
      <c r="J746" s="448"/>
      <c r="K746" s="45"/>
      <c r="L746" s="45"/>
      <c r="M746" s="20"/>
      <c r="N746" s="448"/>
      <c r="O746" s="170"/>
      <c r="P746" s="113"/>
      <c r="Q746" s="421"/>
      <c r="R746" s="421"/>
      <c r="S746" s="421"/>
      <c r="T746" s="421"/>
      <c r="U746" s="330"/>
      <c r="V746" s="330"/>
      <c r="W746" s="330"/>
      <c r="X746" s="329"/>
      <c r="Y746" s="329"/>
      <c r="Z746" s="330"/>
      <c r="AB746" s="29"/>
    </row>
    <row r="747" spans="1:28" s="2" customFormat="1" ht="20.100000000000001" customHeight="1">
      <c r="A747" s="179"/>
      <c r="B747" s="181"/>
      <c r="C747" s="62"/>
      <c r="D747" s="40"/>
      <c r="E747" s="20"/>
      <c r="F747" s="448"/>
      <c r="G747" s="45"/>
      <c r="H747" s="45"/>
      <c r="I747" s="20"/>
      <c r="J747" s="448"/>
      <c r="K747" s="45"/>
      <c r="L747" s="45"/>
      <c r="M747" s="20"/>
      <c r="N747" s="448"/>
      <c r="O747" s="170"/>
      <c r="P747" s="113"/>
      <c r="Q747" s="421"/>
      <c r="R747" s="421"/>
      <c r="S747" s="421"/>
      <c r="T747" s="421"/>
      <c r="U747" s="330"/>
      <c r="V747" s="330"/>
      <c r="W747" s="330"/>
      <c r="X747" s="329"/>
      <c r="Y747" s="329"/>
      <c r="Z747" s="330"/>
      <c r="AB747" s="29"/>
    </row>
    <row r="748" spans="1:28" s="2" customFormat="1" ht="20.100000000000001" customHeight="1">
      <c r="A748" s="179"/>
      <c r="B748" s="181"/>
      <c r="C748" s="62"/>
      <c r="D748" s="40"/>
      <c r="E748" s="20"/>
      <c r="F748" s="448"/>
      <c r="G748" s="45"/>
      <c r="H748" s="45"/>
      <c r="I748" s="20"/>
      <c r="J748" s="448"/>
      <c r="K748" s="45"/>
      <c r="L748" s="45"/>
      <c r="M748" s="20"/>
      <c r="N748" s="448"/>
      <c r="O748" s="170"/>
      <c r="P748" s="113"/>
      <c r="Q748" s="421"/>
      <c r="R748" s="421"/>
      <c r="S748" s="421"/>
      <c r="T748" s="421"/>
      <c r="U748" s="330"/>
      <c r="V748" s="330"/>
      <c r="W748" s="330"/>
      <c r="X748" s="329"/>
      <c r="Y748" s="329"/>
      <c r="Z748" s="330"/>
      <c r="AB748" s="29"/>
    </row>
    <row r="749" spans="1:28" s="2" customFormat="1" ht="20.100000000000001" customHeight="1">
      <c r="A749" s="179"/>
      <c r="B749" s="181"/>
      <c r="C749" s="62"/>
      <c r="D749" s="40"/>
      <c r="E749" s="20"/>
      <c r="F749" s="448"/>
      <c r="G749" s="45"/>
      <c r="H749" s="45"/>
      <c r="I749" s="20"/>
      <c r="J749" s="448"/>
      <c r="K749" s="45"/>
      <c r="L749" s="45"/>
      <c r="M749" s="20"/>
      <c r="N749" s="448"/>
      <c r="O749" s="170"/>
      <c r="P749" s="113"/>
      <c r="Q749" s="421"/>
      <c r="R749" s="421"/>
      <c r="S749" s="421"/>
      <c r="T749" s="421"/>
      <c r="U749" s="330"/>
      <c r="V749" s="330"/>
      <c r="W749" s="330"/>
      <c r="X749" s="329"/>
      <c r="Y749" s="329"/>
      <c r="Z749" s="330"/>
      <c r="AB749" s="29"/>
    </row>
    <row r="750" spans="1:28" s="2" customFormat="1" ht="20.100000000000001" customHeight="1">
      <c r="A750" s="179"/>
      <c r="B750" s="181"/>
      <c r="C750" s="62"/>
      <c r="D750" s="40"/>
      <c r="E750" s="20"/>
      <c r="F750" s="448"/>
      <c r="G750" s="45"/>
      <c r="H750" s="45"/>
      <c r="I750" s="20"/>
      <c r="J750" s="448"/>
      <c r="K750" s="45"/>
      <c r="L750" s="45"/>
      <c r="M750" s="20"/>
      <c r="N750" s="448"/>
      <c r="O750" s="170"/>
      <c r="P750" s="113"/>
      <c r="Q750" s="421"/>
      <c r="R750" s="421"/>
      <c r="S750" s="421"/>
      <c r="T750" s="421"/>
      <c r="U750" s="330"/>
      <c r="V750" s="330"/>
      <c r="W750" s="330"/>
      <c r="X750" s="329"/>
      <c r="Y750" s="329"/>
      <c r="Z750" s="330"/>
      <c r="AB750" s="29"/>
    </row>
    <row r="751" spans="1:28" s="2" customFormat="1" ht="20.100000000000001" customHeight="1">
      <c r="A751" s="179"/>
      <c r="B751" s="181"/>
      <c r="C751" s="62"/>
      <c r="D751" s="40"/>
      <c r="E751" s="20"/>
      <c r="F751" s="448"/>
      <c r="G751" s="45"/>
      <c r="H751" s="45"/>
      <c r="I751" s="20"/>
      <c r="J751" s="448"/>
      <c r="K751" s="45"/>
      <c r="L751" s="45"/>
      <c r="M751" s="20"/>
      <c r="N751" s="448"/>
      <c r="O751" s="170"/>
      <c r="P751" s="113"/>
      <c r="Q751" s="421"/>
      <c r="R751" s="421"/>
      <c r="S751" s="421"/>
      <c r="T751" s="421"/>
      <c r="U751" s="330"/>
      <c r="V751" s="330"/>
      <c r="W751" s="330"/>
      <c r="X751" s="329"/>
      <c r="Y751" s="329"/>
      <c r="Z751" s="330"/>
      <c r="AB751" s="29"/>
    </row>
    <row r="752" spans="1:28" s="3" customFormat="1" ht="32.25">
      <c r="A752" s="21"/>
      <c r="B752" s="21"/>
      <c r="C752" s="21"/>
      <c r="D752" s="21"/>
      <c r="E752" s="22"/>
      <c r="F752" s="23"/>
      <c r="G752" s="23"/>
      <c r="H752" s="923"/>
      <c r="I752" s="923"/>
      <c r="J752" s="923"/>
      <c r="K752" s="923"/>
      <c r="L752" s="24"/>
      <c r="M752" s="25" t="s">
        <v>253</v>
      </c>
      <c r="N752" s="447"/>
      <c r="O752" s="175">
        <v>4</v>
      </c>
      <c r="P752" s="112" t="s">
        <v>47</v>
      </c>
      <c r="Q752" s="111"/>
      <c r="R752" s="111"/>
      <c r="S752" s="111"/>
      <c r="T752" s="926" t="s">
        <v>444</v>
      </c>
      <c r="U752" s="926"/>
      <c r="V752" s="926"/>
      <c r="W752" s="926"/>
      <c r="X752" s="926"/>
      <c r="Y752" s="926"/>
      <c r="Z752" s="926"/>
    </row>
    <row r="753" spans="1:28" s="3" customFormat="1" ht="20.100000000000001" customHeight="1">
      <c r="A753" s="733" t="s">
        <v>451</v>
      </c>
      <c r="B753" s="733"/>
      <c r="C753" s="733" t="s">
        <v>285</v>
      </c>
      <c r="D753" s="733"/>
      <c r="E753" s="913" t="s">
        <v>252</v>
      </c>
      <c r="F753" s="913"/>
      <c r="G753" s="913" t="s">
        <v>251</v>
      </c>
      <c r="H753" s="913"/>
      <c r="I753" s="913" t="s">
        <v>250</v>
      </c>
      <c r="J753" s="913"/>
      <c r="K753" s="913" t="s">
        <v>249</v>
      </c>
      <c r="L753" s="913"/>
      <c r="M753" s="913" t="s">
        <v>248</v>
      </c>
      <c r="N753" s="913"/>
      <c r="O753" s="921" t="s">
        <v>497</v>
      </c>
      <c r="P753" s="921" t="s">
        <v>498</v>
      </c>
      <c r="Q753" s="913" t="s">
        <v>441</v>
      </c>
      <c r="R753" s="913"/>
      <c r="S753" s="913"/>
      <c r="T753" s="913"/>
      <c r="U753" s="913" t="s">
        <v>13</v>
      </c>
      <c r="V753" s="913"/>
      <c r="W753" s="913" t="s">
        <v>13</v>
      </c>
      <c r="X753" s="733" t="s">
        <v>3</v>
      </c>
      <c r="Y753" s="726" t="s">
        <v>706</v>
      </c>
      <c r="Z753" s="904" t="s">
        <v>48</v>
      </c>
    </row>
    <row r="754" spans="1:28" s="3" customFormat="1" ht="20.100000000000001" customHeight="1">
      <c r="A754" s="413" t="s">
        <v>453</v>
      </c>
      <c r="B754" s="413" t="s">
        <v>452</v>
      </c>
      <c r="C754" s="722"/>
      <c r="D754" s="722"/>
      <c r="E754" s="424" t="s">
        <v>289</v>
      </c>
      <c r="F754" s="424" t="s">
        <v>288</v>
      </c>
      <c r="G754" s="424" t="s">
        <v>289</v>
      </c>
      <c r="H754" s="424" t="s">
        <v>288</v>
      </c>
      <c r="I754" s="424" t="s">
        <v>289</v>
      </c>
      <c r="J754" s="424" t="s">
        <v>288</v>
      </c>
      <c r="K754" s="424" t="s">
        <v>289</v>
      </c>
      <c r="L754" s="424" t="s">
        <v>288</v>
      </c>
      <c r="M754" s="424" t="s">
        <v>289</v>
      </c>
      <c r="N754" s="424" t="s">
        <v>288</v>
      </c>
      <c r="O754" s="918"/>
      <c r="P754" s="918"/>
      <c r="Q754" s="424" t="s">
        <v>443</v>
      </c>
      <c r="R754" s="424" t="s">
        <v>442</v>
      </c>
      <c r="S754" s="424" t="s">
        <v>81</v>
      </c>
      <c r="T754" s="424" t="s">
        <v>82</v>
      </c>
      <c r="U754" s="424" t="s">
        <v>81</v>
      </c>
      <c r="V754" s="424" t="s">
        <v>82</v>
      </c>
      <c r="W754" s="922"/>
      <c r="X754" s="722"/>
      <c r="Y754" s="733"/>
      <c r="Z754" s="905"/>
    </row>
    <row r="755" spans="1:28" s="3" customFormat="1" ht="20.100000000000001" customHeight="1">
      <c r="A755" s="179"/>
      <c r="B755" s="181"/>
      <c r="C755" s="62"/>
      <c r="D755" s="40" t="s">
        <v>286</v>
      </c>
      <c r="E755" s="20"/>
      <c r="F755" s="448"/>
      <c r="G755" s="45"/>
      <c r="H755" s="45"/>
      <c r="I755" s="20"/>
      <c r="J755" s="448"/>
      <c r="K755" s="45"/>
      <c r="L755" s="45"/>
      <c r="M755" s="20"/>
      <c r="N755" s="448"/>
      <c r="O755" s="170"/>
      <c r="P755" s="113"/>
      <c r="Q755" s="330"/>
      <c r="R755" s="330"/>
      <c r="S755" s="330"/>
      <c r="T755" s="330"/>
      <c r="U755" s="330">
        <v>1</v>
      </c>
      <c r="V755" s="330">
        <v>0</v>
      </c>
      <c r="W755" s="330">
        <v>1</v>
      </c>
      <c r="X755" s="467" t="s">
        <v>742</v>
      </c>
      <c r="Y755" s="329"/>
      <c r="Z755" s="330">
        <v>6046</v>
      </c>
      <c r="AB755" s="29">
        <v>1</v>
      </c>
    </row>
    <row r="756" spans="1:28" s="3" customFormat="1" ht="20.100000000000001" customHeight="1">
      <c r="A756" s="179"/>
      <c r="B756" s="181"/>
      <c r="C756" s="62"/>
      <c r="D756" s="40" t="s">
        <v>286</v>
      </c>
      <c r="E756" s="20"/>
      <c r="F756" s="448"/>
      <c r="G756" s="45"/>
      <c r="H756" s="45"/>
      <c r="I756" s="20"/>
      <c r="J756" s="448"/>
      <c r="K756" s="45"/>
      <c r="L756" s="45"/>
      <c r="M756" s="20"/>
      <c r="N756" s="448"/>
      <c r="O756" s="170"/>
      <c r="P756" s="113"/>
      <c r="Q756" s="330"/>
      <c r="R756" s="330"/>
      <c r="S756" s="330"/>
      <c r="T756" s="330"/>
      <c r="U756" s="330">
        <v>2</v>
      </c>
      <c r="V756" s="330">
        <v>0</v>
      </c>
      <c r="W756" s="330">
        <v>2</v>
      </c>
      <c r="X756" s="467" t="s">
        <v>179</v>
      </c>
      <c r="Y756" s="329"/>
      <c r="Z756" s="330">
        <v>6052</v>
      </c>
      <c r="AB756" s="29">
        <v>2</v>
      </c>
    </row>
    <row r="757" spans="1:28" s="3" customFormat="1" ht="20.100000000000001" customHeight="1">
      <c r="A757" s="179"/>
      <c r="B757" s="181"/>
      <c r="C757" s="62"/>
      <c r="D757" s="40" t="s">
        <v>286</v>
      </c>
      <c r="E757" s="20"/>
      <c r="F757" s="448"/>
      <c r="G757" s="149"/>
      <c r="H757" s="149"/>
      <c r="I757" s="20"/>
      <c r="J757" s="448"/>
      <c r="K757" s="45"/>
      <c r="L757" s="45"/>
      <c r="M757" s="20"/>
      <c r="N757" s="448"/>
      <c r="O757" s="170"/>
      <c r="P757" s="113"/>
      <c r="Q757" s="330"/>
      <c r="R757" s="330"/>
      <c r="S757" s="330"/>
      <c r="T757" s="330"/>
      <c r="U757" s="330">
        <v>2</v>
      </c>
      <c r="V757" s="330">
        <v>0</v>
      </c>
      <c r="W757" s="330">
        <v>2</v>
      </c>
      <c r="X757" s="467" t="s">
        <v>42</v>
      </c>
      <c r="Y757" s="329"/>
      <c r="Z757" s="330">
        <v>6051</v>
      </c>
      <c r="AB757" s="29">
        <v>3</v>
      </c>
    </row>
    <row r="758" spans="1:28" s="3" customFormat="1" ht="20.100000000000001" customHeight="1">
      <c r="A758" s="179"/>
      <c r="B758" s="181"/>
      <c r="C758" s="62"/>
      <c r="D758" s="40" t="s">
        <v>286</v>
      </c>
      <c r="E758" s="20"/>
      <c r="F758" s="448"/>
      <c r="G758" s="45"/>
      <c r="H758" s="45"/>
      <c r="I758" s="20"/>
      <c r="J758" s="448"/>
      <c r="K758" s="45"/>
      <c r="L758" s="45"/>
      <c r="M758" s="20"/>
      <c r="N758" s="448"/>
      <c r="O758" s="170"/>
      <c r="P758" s="113"/>
      <c r="Q758" s="330"/>
      <c r="R758" s="330"/>
      <c r="S758" s="330"/>
      <c r="T758" s="330"/>
      <c r="U758" s="330">
        <v>1</v>
      </c>
      <c r="V758" s="330">
        <v>0</v>
      </c>
      <c r="W758" s="330">
        <v>1</v>
      </c>
      <c r="X758" s="467" t="s">
        <v>743</v>
      </c>
      <c r="Y758" s="329"/>
      <c r="Z758" s="330">
        <v>6050</v>
      </c>
      <c r="AB758" s="29">
        <v>4</v>
      </c>
    </row>
    <row r="759" spans="1:28" s="3" customFormat="1" ht="20.100000000000001" customHeight="1">
      <c r="A759" s="179"/>
      <c r="B759" s="181"/>
      <c r="C759" s="62"/>
      <c r="D759" s="40" t="s">
        <v>286</v>
      </c>
      <c r="E759" s="20"/>
      <c r="F759" s="448"/>
      <c r="G759" s="45"/>
      <c r="H759" s="45"/>
      <c r="I759" s="20"/>
      <c r="J759" s="448"/>
      <c r="K759" s="45"/>
      <c r="L759" s="45"/>
      <c r="M759" s="20"/>
      <c r="N759" s="448"/>
      <c r="O759" s="170"/>
      <c r="P759" s="113"/>
      <c r="Q759" s="330"/>
      <c r="R759" s="330"/>
      <c r="S759" s="330"/>
      <c r="T759" s="330"/>
      <c r="U759" s="330">
        <v>0</v>
      </c>
      <c r="V759" s="330">
        <v>3</v>
      </c>
      <c r="W759" s="330">
        <v>3</v>
      </c>
      <c r="X759" s="467" t="s">
        <v>744</v>
      </c>
      <c r="Y759" s="329"/>
      <c r="Z759" s="330">
        <v>6045</v>
      </c>
      <c r="AB759" s="29">
        <v>5</v>
      </c>
    </row>
    <row r="760" spans="1:28" s="3" customFormat="1" ht="20.100000000000001" customHeight="1">
      <c r="A760" s="179"/>
      <c r="B760" s="181"/>
      <c r="C760" s="62"/>
      <c r="D760" s="40" t="s">
        <v>286</v>
      </c>
      <c r="E760" s="20"/>
      <c r="F760" s="448"/>
      <c r="G760" s="45"/>
      <c r="H760" s="45"/>
      <c r="I760" s="20"/>
      <c r="J760" s="448"/>
      <c r="K760" s="45"/>
      <c r="L760" s="45"/>
      <c r="M760" s="20"/>
      <c r="N760" s="448"/>
      <c r="O760" s="170"/>
      <c r="P760" s="113"/>
      <c r="Q760" s="330"/>
      <c r="R760" s="330"/>
      <c r="S760" s="330"/>
      <c r="T760" s="330"/>
      <c r="U760" s="330">
        <v>1</v>
      </c>
      <c r="V760" s="330">
        <v>0</v>
      </c>
      <c r="W760" s="330">
        <v>1</v>
      </c>
      <c r="X760" s="467" t="s">
        <v>745</v>
      </c>
      <c r="Y760" s="329"/>
      <c r="Z760" s="330">
        <v>6041</v>
      </c>
      <c r="AB760" s="29">
        <v>6</v>
      </c>
    </row>
    <row r="761" spans="1:28" s="3" customFormat="1" ht="20.100000000000001" customHeight="1">
      <c r="A761" s="179"/>
      <c r="B761" s="181"/>
      <c r="C761" s="62"/>
      <c r="D761" s="40" t="s">
        <v>286</v>
      </c>
      <c r="E761" s="20"/>
      <c r="F761" s="448"/>
      <c r="G761" s="45"/>
      <c r="H761" s="45"/>
      <c r="I761" s="20"/>
      <c r="J761" s="448"/>
      <c r="K761" s="45"/>
      <c r="L761" s="45"/>
      <c r="M761" s="20"/>
      <c r="N761" s="448"/>
      <c r="O761" s="170"/>
      <c r="P761" s="113"/>
      <c r="Q761" s="330"/>
      <c r="R761" s="330"/>
      <c r="S761" s="330"/>
      <c r="T761" s="330"/>
      <c r="U761" s="330">
        <v>0</v>
      </c>
      <c r="V761" s="330">
        <v>2</v>
      </c>
      <c r="W761" s="330">
        <v>2</v>
      </c>
      <c r="X761" s="467" t="s">
        <v>595</v>
      </c>
      <c r="Y761" s="329"/>
      <c r="Z761" s="330">
        <v>6043</v>
      </c>
      <c r="AB761" s="29">
        <v>7</v>
      </c>
    </row>
    <row r="762" spans="1:28" s="3" customFormat="1" ht="20.100000000000001" customHeight="1">
      <c r="A762" s="179"/>
      <c r="B762" s="181"/>
      <c r="C762" s="62"/>
      <c r="D762" s="40" t="s">
        <v>286</v>
      </c>
      <c r="E762" s="20"/>
      <c r="F762" s="448"/>
      <c r="G762" s="45"/>
      <c r="H762" s="45"/>
      <c r="I762" s="20"/>
      <c r="J762" s="448"/>
      <c r="K762" s="45"/>
      <c r="L762" s="45"/>
      <c r="M762" s="20"/>
      <c r="N762" s="448"/>
      <c r="O762" s="170"/>
      <c r="P762" s="113"/>
      <c r="Q762" s="59"/>
      <c r="R762" s="59"/>
      <c r="S762" s="59"/>
      <c r="T762" s="59"/>
      <c r="U762" s="60">
        <v>0</v>
      </c>
      <c r="V762" s="60">
        <v>3</v>
      </c>
      <c r="W762" s="60">
        <v>3</v>
      </c>
      <c r="X762" s="470" t="s">
        <v>746</v>
      </c>
      <c r="Y762" s="61"/>
      <c r="Z762" s="60">
        <v>6049</v>
      </c>
      <c r="AB762" s="29">
        <v>8</v>
      </c>
    </row>
    <row r="763" spans="1:28" s="3" customFormat="1" ht="20.100000000000001" customHeight="1">
      <c r="A763" s="181"/>
      <c r="B763" s="181"/>
      <c r="C763" s="62"/>
      <c r="D763" s="40" t="s">
        <v>286</v>
      </c>
      <c r="E763" s="20"/>
      <c r="F763" s="448"/>
      <c r="G763" s="45"/>
      <c r="H763" s="45"/>
      <c r="I763" s="20"/>
      <c r="J763" s="448"/>
      <c r="K763" s="45"/>
      <c r="L763" s="45"/>
      <c r="M763" s="20"/>
      <c r="N763" s="448"/>
      <c r="O763" s="170"/>
      <c r="P763" s="113"/>
      <c r="Q763" s="59"/>
      <c r="R763" s="59"/>
      <c r="S763" s="59"/>
      <c r="T763" s="59"/>
      <c r="U763" s="60">
        <v>0</v>
      </c>
      <c r="V763" s="60">
        <v>3</v>
      </c>
      <c r="W763" s="60">
        <v>3</v>
      </c>
      <c r="X763" s="470" t="s">
        <v>828</v>
      </c>
      <c r="Y763" s="61"/>
      <c r="Z763" s="60">
        <v>6060</v>
      </c>
      <c r="AB763" s="29">
        <v>9</v>
      </c>
    </row>
    <row r="764" spans="1:28" s="3" customFormat="1" ht="20.100000000000001" customHeight="1">
      <c r="A764" s="181"/>
      <c r="B764" s="181"/>
      <c r="C764" s="62"/>
      <c r="D764" s="40" t="s">
        <v>286</v>
      </c>
      <c r="E764" s="20"/>
      <c r="F764" s="448"/>
      <c r="G764" s="45"/>
      <c r="H764" s="45"/>
      <c r="I764" s="20"/>
      <c r="J764" s="448"/>
      <c r="K764" s="45"/>
      <c r="L764" s="45"/>
      <c r="M764" s="20"/>
      <c r="N764" s="448"/>
      <c r="O764" s="170"/>
      <c r="P764" s="113"/>
      <c r="Q764" s="59"/>
      <c r="R764" s="59"/>
      <c r="S764" s="59"/>
      <c r="T764" s="59"/>
      <c r="U764" s="60"/>
      <c r="V764" s="60"/>
      <c r="W764" s="60"/>
      <c r="X764" s="61"/>
      <c r="Y764" s="61"/>
      <c r="Z764" s="60"/>
      <c r="AB764" s="29">
        <v>10</v>
      </c>
    </row>
    <row r="765" spans="1:28" s="3" customFormat="1" ht="20.100000000000001" customHeight="1">
      <c r="A765" s="181"/>
      <c r="B765" s="181"/>
      <c r="C765" s="62"/>
      <c r="D765" s="40" t="s">
        <v>286</v>
      </c>
      <c r="E765" s="20"/>
      <c r="F765" s="448"/>
      <c r="G765" s="45"/>
      <c r="H765" s="45"/>
      <c r="I765" s="20"/>
      <c r="J765" s="448"/>
      <c r="K765" s="45"/>
      <c r="L765" s="45"/>
      <c r="M765" s="20"/>
      <c r="N765" s="448"/>
      <c r="O765" s="170"/>
      <c r="P765" s="113"/>
      <c r="Q765" s="59"/>
      <c r="R765" s="59"/>
      <c r="S765" s="59"/>
      <c r="T765" s="59"/>
      <c r="U765" s="60"/>
      <c r="V765" s="60"/>
      <c r="W765" s="60"/>
      <c r="X765" s="61"/>
      <c r="Y765" s="61"/>
      <c r="Z765" s="60"/>
      <c r="AB765" s="29">
        <v>11</v>
      </c>
    </row>
    <row r="766" spans="1:28" s="3" customFormat="1" ht="20.100000000000001" customHeight="1">
      <c r="A766" s="181"/>
      <c r="B766" s="181"/>
      <c r="C766" s="62"/>
      <c r="D766" s="40" t="s">
        <v>286</v>
      </c>
      <c r="E766" s="20"/>
      <c r="F766" s="448"/>
      <c r="G766" s="45"/>
      <c r="H766" s="45"/>
      <c r="I766" s="20"/>
      <c r="J766" s="448"/>
      <c r="K766" s="45"/>
      <c r="L766" s="45"/>
      <c r="M766" s="20"/>
      <c r="N766" s="448"/>
      <c r="O766" s="170"/>
      <c r="P766" s="113"/>
      <c r="Q766" s="59"/>
      <c r="R766" s="59"/>
      <c r="S766" s="59"/>
      <c r="T766" s="59"/>
      <c r="U766" s="60"/>
      <c r="V766" s="60"/>
      <c r="W766" s="60"/>
      <c r="X766" s="61"/>
      <c r="Y766" s="61"/>
      <c r="Z766" s="60"/>
      <c r="AB766" s="29">
        <v>12</v>
      </c>
    </row>
    <row r="767" spans="1:28" s="3" customFormat="1" ht="20.100000000000001" customHeight="1">
      <c r="A767" s="181"/>
      <c r="B767" s="181"/>
      <c r="C767" s="62"/>
      <c r="D767" s="40" t="s">
        <v>286</v>
      </c>
      <c r="E767" s="20"/>
      <c r="F767" s="448"/>
      <c r="G767" s="45"/>
      <c r="H767" s="45"/>
      <c r="I767" s="20"/>
      <c r="J767" s="448"/>
      <c r="K767" s="45"/>
      <c r="L767" s="45"/>
      <c r="M767" s="20"/>
      <c r="N767" s="448"/>
      <c r="O767" s="170"/>
      <c r="P767" s="113"/>
      <c r="Q767" s="59"/>
      <c r="R767" s="59"/>
      <c r="S767" s="59"/>
      <c r="T767" s="59"/>
      <c r="U767" s="60"/>
      <c r="V767" s="60"/>
      <c r="W767" s="60"/>
      <c r="X767" s="61"/>
      <c r="Y767" s="61"/>
      <c r="Z767" s="60"/>
      <c r="AB767" s="29">
        <v>13</v>
      </c>
    </row>
    <row r="768" spans="1:28" s="2" customFormat="1" ht="20.100000000000001" customHeight="1">
      <c r="A768" s="181"/>
      <c r="B768" s="181"/>
      <c r="C768" s="62"/>
      <c r="D768" s="40" t="s">
        <v>286</v>
      </c>
      <c r="E768" s="20"/>
      <c r="F768" s="448"/>
      <c r="G768" s="45"/>
      <c r="H768" s="45"/>
      <c r="I768" s="20"/>
      <c r="J768" s="448"/>
      <c r="K768" s="45"/>
      <c r="L768" s="45"/>
      <c r="M768" s="20"/>
      <c r="N768" s="448"/>
      <c r="O768" s="170"/>
      <c r="P768" s="113"/>
      <c r="Q768" s="59"/>
      <c r="R768" s="59"/>
      <c r="S768" s="59"/>
      <c r="T768" s="59"/>
      <c r="U768" s="60"/>
      <c r="V768" s="60"/>
      <c r="W768" s="60"/>
      <c r="X768" s="61"/>
      <c r="Y768" s="61"/>
      <c r="Z768" s="60"/>
      <c r="AB768" s="29">
        <v>14</v>
      </c>
    </row>
    <row r="769" spans="1:28" s="3" customFormat="1" ht="20.100000000000001" customHeight="1">
      <c r="A769" s="181"/>
      <c r="B769" s="181"/>
      <c r="C769" s="62"/>
      <c r="D769" s="40" t="s">
        <v>286</v>
      </c>
      <c r="E769" s="20"/>
      <c r="F769" s="448"/>
      <c r="G769" s="45"/>
      <c r="H769" s="45"/>
      <c r="I769" s="20"/>
      <c r="J769" s="448"/>
      <c r="K769" s="45"/>
      <c r="L769" s="45"/>
      <c r="M769" s="20"/>
      <c r="N769" s="448"/>
      <c r="O769" s="170"/>
      <c r="P769" s="113"/>
      <c r="Q769" s="59"/>
      <c r="R769" s="59"/>
      <c r="S769" s="59"/>
      <c r="T769" s="59"/>
      <c r="U769" s="60"/>
      <c r="V769" s="60"/>
      <c r="W769" s="60"/>
      <c r="X769" s="61"/>
      <c r="Y769" s="61"/>
      <c r="Z769" s="60"/>
      <c r="AB769" s="29">
        <v>15</v>
      </c>
    </row>
    <row r="770" spans="1:28" s="3" customFormat="1" ht="20.100000000000001" customHeight="1">
      <c r="A770" s="181"/>
      <c r="B770" s="181"/>
      <c r="C770" s="62"/>
      <c r="D770" s="40" t="s">
        <v>286</v>
      </c>
      <c r="E770" s="20"/>
      <c r="F770" s="448"/>
      <c r="G770" s="45"/>
      <c r="H770" s="45"/>
      <c r="I770" s="20"/>
      <c r="J770" s="448"/>
      <c r="K770" s="45"/>
      <c r="L770" s="45"/>
      <c r="M770" s="20"/>
      <c r="N770" s="448"/>
      <c r="O770" s="170"/>
      <c r="P770" s="113"/>
      <c r="Q770" s="59"/>
      <c r="R770" s="59"/>
      <c r="S770" s="59"/>
      <c r="T770" s="59"/>
      <c r="U770" s="60"/>
      <c r="V770" s="60"/>
      <c r="W770" s="60"/>
      <c r="X770" s="61"/>
      <c r="Y770" s="61"/>
      <c r="Z770" s="60"/>
      <c r="AB770" s="29">
        <v>16</v>
      </c>
    </row>
    <row r="771" spans="1:28" s="3" customFormat="1" ht="32.25">
      <c r="A771" s="21"/>
      <c r="B771" s="21"/>
      <c r="C771" s="21"/>
      <c r="D771" s="21"/>
      <c r="E771" s="22"/>
      <c r="F771" s="23"/>
      <c r="G771" s="23"/>
      <c r="H771" s="923"/>
      <c r="I771" s="923"/>
      <c r="J771" s="923"/>
      <c r="K771" s="923"/>
      <c r="L771" s="24"/>
      <c r="M771" s="25" t="s">
        <v>253</v>
      </c>
      <c r="N771" s="447"/>
      <c r="O771" s="175">
        <v>1</v>
      </c>
      <c r="P771" s="112" t="s">
        <v>47</v>
      </c>
      <c r="Q771" s="930" t="s">
        <v>456</v>
      </c>
      <c r="R771" s="930"/>
      <c r="S771" s="930"/>
      <c r="T771" s="930"/>
      <c r="U771" s="930"/>
      <c r="V771" s="930"/>
      <c r="W771" s="930"/>
      <c r="X771" s="930"/>
      <c r="Y771" s="930"/>
      <c r="Z771" s="930"/>
    </row>
    <row r="772" spans="1:28" s="3" customFormat="1" ht="20.100000000000001" customHeight="1">
      <c r="A772" s="733" t="s">
        <v>451</v>
      </c>
      <c r="B772" s="733"/>
      <c r="C772" s="733" t="s">
        <v>285</v>
      </c>
      <c r="D772" s="733"/>
      <c r="E772" s="913" t="s">
        <v>252</v>
      </c>
      <c r="F772" s="913"/>
      <c r="G772" s="913" t="s">
        <v>251</v>
      </c>
      <c r="H772" s="913"/>
      <c r="I772" s="913" t="s">
        <v>250</v>
      </c>
      <c r="J772" s="913"/>
      <c r="K772" s="913" t="s">
        <v>249</v>
      </c>
      <c r="L772" s="913"/>
      <c r="M772" s="913" t="s">
        <v>248</v>
      </c>
      <c r="N772" s="913"/>
      <c r="O772" s="921" t="s">
        <v>497</v>
      </c>
      <c r="P772" s="921" t="s">
        <v>498</v>
      </c>
      <c r="Q772" s="913" t="s">
        <v>441</v>
      </c>
      <c r="R772" s="913"/>
      <c r="S772" s="913"/>
      <c r="T772" s="913"/>
      <c r="U772" s="913" t="s">
        <v>13</v>
      </c>
      <c r="V772" s="913"/>
      <c r="W772" s="913" t="s">
        <v>13</v>
      </c>
      <c r="X772" s="733" t="s">
        <v>3</v>
      </c>
      <c r="Y772" s="726" t="s">
        <v>706</v>
      </c>
      <c r="Z772" s="904" t="s">
        <v>48</v>
      </c>
    </row>
    <row r="773" spans="1:28" s="3" customFormat="1" ht="20.100000000000001" customHeight="1">
      <c r="A773" s="413" t="s">
        <v>453</v>
      </c>
      <c r="B773" s="413" t="s">
        <v>452</v>
      </c>
      <c r="C773" s="722"/>
      <c r="D773" s="722"/>
      <c r="E773" s="424" t="s">
        <v>289</v>
      </c>
      <c r="F773" s="424" t="s">
        <v>288</v>
      </c>
      <c r="G773" s="424" t="s">
        <v>289</v>
      </c>
      <c r="H773" s="424" t="s">
        <v>288</v>
      </c>
      <c r="I773" s="424" t="s">
        <v>289</v>
      </c>
      <c r="J773" s="424" t="s">
        <v>288</v>
      </c>
      <c r="K773" s="424" t="s">
        <v>289</v>
      </c>
      <c r="L773" s="424" t="s">
        <v>288</v>
      </c>
      <c r="M773" s="424" t="s">
        <v>289</v>
      </c>
      <c r="N773" s="424" t="s">
        <v>288</v>
      </c>
      <c r="O773" s="918"/>
      <c r="P773" s="918"/>
      <c r="Q773" s="424" t="s">
        <v>443</v>
      </c>
      <c r="R773" s="424" t="s">
        <v>442</v>
      </c>
      <c r="S773" s="424" t="s">
        <v>81</v>
      </c>
      <c r="T773" s="424" t="s">
        <v>82</v>
      </c>
      <c r="U773" s="424" t="s">
        <v>81</v>
      </c>
      <c r="V773" s="424" t="s">
        <v>82</v>
      </c>
      <c r="W773" s="922"/>
      <c r="X773" s="722"/>
      <c r="Y773" s="733"/>
      <c r="Z773" s="905"/>
    </row>
    <row r="774" spans="1:28" s="3" customFormat="1" ht="20.100000000000001" customHeight="1">
      <c r="A774" s="179"/>
      <c r="B774" s="181"/>
      <c r="C774" s="62"/>
      <c r="D774" s="40" t="s">
        <v>286</v>
      </c>
      <c r="E774" s="20"/>
      <c r="F774" s="448"/>
      <c r="G774" s="45"/>
      <c r="H774" s="45"/>
      <c r="I774" s="20"/>
      <c r="J774" s="448"/>
      <c r="K774" s="45"/>
      <c r="L774" s="45"/>
      <c r="M774" s="20"/>
      <c r="N774" s="448"/>
      <c r="O774" s="170"/>
      <c r="P774" s="113"/>
      <c r="Q774" s="330">
        <f>R774+S774+T774</f>
        <v>3</v>
      </c>
      <c r="R774" s="330">
        <v>0</v>
      </c>
      <c r="S774" s="330">
        <v>0</v>
      </c>
      <c r="T774" s="330">
        <v>3</v>
      </c>
      <c r="U774" s="330">
        <v>0</v>
      </c>
      <c r="V774" s="330">
        <v>3</v>
      </c>
      <c r="W774" s="330">
        <v>3</v>
      </c>
      <c r="X774" s="471" t="s">
        <v>496</v>
      </c>
      <c r="Y774" s="329"/>
      <c r="Z774" s="330">
        <v>6181</v>
      </c>
      <c r="AB774" s="29">
        <v>1</v>
      </c>
    </row>
    <row r="775" spans="1:28" s="3" customFormat="1" ht="20.100000000000001" customHeight="1">
      <c r="A775" s="179"/>
      <c r="B775" s="181"/>
      <c r="C775" s="62"/>
      <c r="D775" s="40" t="s">
        <v>286</v>
      </c>
      <c r="E775" s="20"/>
      <c r="F775" s="448"/>
      <c r="G775" s="45"/>
      <c r="H775" s="45"/>
      <c r="I775" s="20"/>
      <c r="J775" s="448"/>
      <c r="K775" s="45"/>
      <c r="L775" s="45"/>
      <c r="M775" s="20"/>
      <c r="N775" s="448"/>
      <c r="O775" s="170"/>
      <c r="P775" s="113"/>
      <c r="Q775" s="330">
        <f t="shared" ref="Q775:Q782" si="59">R775+S775+T775</f>
        <v>2</v>
      </c>
      <c r="R775" s="330">
        <v>0</v>
      </c>
      <c r="S775" s="330">
        <v>2</v>
      </c>
      <c r="T775" s="330">
        <v>0</v>
      </c>
      <c r="U775" s="330">
        <v>1</v>
      </c>
      <c r="V775" s="330">
        <v>0</v>
      </c>
      <c r="W775" s="330">
        <v>1</v>
      </c>
      <c r="X775" s="471" t="s">
        <v>646</v>
      </c>
      <c r="Y775" s="329"/>
      <c r="Z775" s="330">
        <v>9121</v>
      </c>
      <c r="AB775" s="29">
        <v>2</v>
      </c>
    </row>
    <row r="776" spans="1:28" s="3" customFormat="1" ht="20.100000000000001" customHeight="1">
      <c r="A776" s="179"/>
      <c r="B776" s="181"/>
      <c r="C776" s="62"/>
      <c r="D776" s="40" t="s">
        <v>286</v>
      </c>
      <c r="E776" s="20"/>
      <c r="F776" s="448"/>
      <c r="G776" s="45"/>
      <c r="H776" s="45"/>
      <c r="I776" s="20"/>
      <c r="J776" s="448"/>
      <c r="K776" s="45"/>
      <c r="L776" s="45"/>
      <c r="M776" s="20"/>
      <c r="N776" s="448"/>
      <c r="O776" s="170"/>
      <c r="P776" s="113"/>
      <c r="Q776" s="330">
        <f t="shared" si="59"/>
        <v>3</v>
      </c>
      <c r="R776" s="330">
        <v>0</v>
      </c>
      <c r="S776" s="330">
        <v>2</v>
      </c>
      <c r="T776" s="330">
        <v>1</v>
      </c>
      <c r="U776" s="330">
        <v>1</v>
      </c>
      <c r="V776" s="330">
        <v>1</v>
      </c>
      <c r="W776" s="330">
        <v>2</v>
      </c>
      <c r="X776" s="471" t="s">
        <v>403</v>
      </c>
      <c r="Y776" s="329"/>
      <c r="Z776" s="330">
        <v>6184</v>
      </c>
      <c r="AB776" s="29">
        <v>3</v>
      </c>
    </row>
    <row r="777" spans="1:28" s="3" customFormat="1" ht="20.100000000000001" customHeight="1">
      <c r="A777" s="179"/>
      <c r="B777" s="181"/>
      <c r="C777" s="62"/>
      <c r="D777" s="40" t="s">
        <v>286</v>
      </c>
      <c r="E777" s="20"/>
      <c r="F777" s="448"/>
      <c r="G777" s="45"/>
      <c r="H777" s="45"/>
      <c r="I777" s="20"/>
      <c r="J777" s="448"/>
      <c r="K777" s="45"/>
      <c r="L777" s="45"/>
      <c r="M777" s="20"/>
      <c r="N777" s="448"/>
      <c r="O777" s="170"/>
      <c r="P777" s="113"/>
      <c r="Q777" s="330">
        <f t="shared" si="59"/>
        <v>5</v>
      </c>
      <c r="R777" s="330">
        <v>0</v>
      </c>
      <c r="S777" s="330">
        <v>4</v>
      </c>
      <c r="T777" s="330">
        <v>1</v>
      </c>
      <c r="U777" s="330">
        <v>1</v>
      </c>
      <c r="V777" s="330">
        <v>1</v>
      </c>
      <c r="W777" s="330">
        <v>2</v>
      </c>
      <c r="X777" s="471" t="s">
        <v>404</v>
      </c>
      <c r="Y777" s="329"/>
      <c r="Z777" s="330">
        <v>6190</v>
      </c>
      <c r="AB777" s="29">
        <v>4</v>
      </c>
    </row>
    <row r="778" spans="1:28" s="3" customFormat="1" ht="20.100000000000001" customHeight="1">
      <c r="A778" s="179"/>
      <c r="B778" s="181"/>
      <c r="C778" s="62"/>
      <c r="D778" s="40" t="s">
        <v>286</v>
      </c>
      <c r="E778" s="20"/>
      <c r="F778" s="448"/>
      <c r="G778" s="45"/>
      <c r="H778" s="45"/>
      <c r="I778" s="20"/>
      <c r="J778" s="448"/>
      <c r="K778" s="45"/>
      <c r="L778" s="45"/>
      <c r="M778" s="20"/>
      <c r="N778" s="448"/>
      <c r="O778" s="170"/>
      <c r="P778" s="113"/>
      <c r="Q778" s="330">
        <f t="shared" si="59"/>
        <v>4</v>
      </c>
      <c r="R778" s="330">
        <v>0</v>
      </c>
      <c r="S778" s="330">
        <v>3</v>
      </c>
      <c r="T778" s="330">
        <v>1</v>
      </c>
      <c r="U778" s="330">
        <v>1</v>
      </c>
      <c r="V778" s="330">
        <v>1</v>
      </c>
      <c r="W778" s="330">
        <v>2</v>
      </c>
      <c r="X778" s="471" t="s">
        <v>405</v>
      </c>
      <c r="Y778" s="329"/>
      <c r="Z778" s="330">
        <v>6191</v>
      </c>
      <c r="AB778" s="29">
        <v>5</v>
      </c>
    </row>
    <row r="779" spans="1:28" s="3" customFormat="1" ht="20.100000000000001" customHeight="1">
      <c r="A779" s="179"/>
      <c r="B779" s="181"/>
      <c r="C779" s="62"/>
      <c r="D779" s="40" t="s">
        <v>286</v>
      </c>
      <c r="E779" s="20"/>
      <c r="F779" s="448"/>
      <c r="G779" s="45"/>
      <c r="H779" s="45"/>
      <c r="I779" s="20"/>
      <c r="J779" s="448"/>
      <c r="K779" s="45"/>
      <c r="L779" s="45"/>
      <c r="M779" s="20"/>
      <c r="N779" s="448"/>
      <c r="O779" s="170"/>
      <c r="P779" s="113"/>
      <c r="Q779" s="330">
        <f t="shared" si="59"/>
        <v>4</v>
      </c>
      <c r="R779" s="330">
        <v>0</v>
      </c>
      <c r="S779" s="330">
        <v>3</v>
      </c>
      <c r="T779" s="330">
        <v>1</v>
      </c>
      <c r="U779" s="330">
        <v>1</v>
      </c>
      <c r="V779" s="330">
        <v>1</v>
      </c>
      <c r="W779" s="330">
        <v>2</v>
      </c>
      <c r="X779" s="471" t="s">
        <v>406</v>
      </c>
      <c r="Y779" s="329"/>
      <c r="Z779" s="330">
        <v>6192</v>
      </c>
      <c r="AB779" s="29">
        <v>6</v>
      </c>
    </row>
    <row r="780" spans="1:28" s="10" customFormat="1" ht="20.100000000000001" customHeight="1">
      <c r="A780" s="179"/>
      <c r="B780" s="181"/>
      <c r="C780" s="62"/>
      <c r="D780" s="40" t="s">
        <v>286</v>
      </c>
      <c r="E780" s="20"/>
      <c r="F780" s="448"/>
      <c r="G780" s="45"/>
      <c r="H780" s="45"/>
      <c r="I780" s="20"/>
      <c r="J780" s="448"/>
      <c r="K780" s="45"/>
      <c r="L780" s="45"/>
      <c r="M780" s="128"/>
      <c r="N780" s="129"/>
      <c r="O780" s="170"/>
      <c r="P780" s="113"/>
      <c r="Q780" s="330">
        <f t="shared" si="59"/>
        <v>3</v>
      </c>
      <c r="R780" s="330">
        <v>0</v>
      </c>
      <c r="S780" s="330">
        <v>2</v>
      </c>
      <c r="T780" s="330">
        <v>1</v>
      </c>
      <c r="U780" s="330">
        <v>1</v>
      </c>
      <c r="V780" s="330">
        <v>1</v>
      </c>
      <c r="W780" s="330">
        <v>2</v>
      </c>
      <c r="X780" s="471" t="s">
        <v>407</v>
      </c>
      <c r="Y780" s="329"/>
      <c r="Z780" s="330">
        <v>6194</v>
      </c>
      <c r="AB780" s="29">
        <v>7</v>
      </c>
    </row>
    <row r="781" spans="1:28" s="10" customFormat="1" ht="20.100000000000001" customHeight="1">
      <c r="A781" s="179"/>
      <c r="B781" s="181"/>
      <c r="C781" s="62"/>
      <c r="D781" s="40" t="s">
        <v>286</v>
      </c>
      <c r="E781" s="20"/>
      <c r="F781" s="448"/>
      <c r="G781" s="45"/>
      <c r="H781" s="45"/>
      <c r="I781" s="20"/>
      <c r="J781" s="448"/>
      <c r="K781" s="45"/>
      <c r="L781" s="45"/>
      <c r="M781" s="20"/>
      <c r="N781" s="448"/>
      <c r="O781" s="170"/>
      <c r="P781" s="113"/>
      <c r="Q781" s="330">
        <f t="shared" si="59"/>
        <v>2</v>
      </c>
      <c r="R781" s="330">
        <v>0</v>
      </c>
      <c r="S781" s="330">
        <v>0</v>
      </c>
      <c r="T781" s="330">
        <v>2</v>
      </c>
      <c r="U781" s="330">
        <v>0</v>
      </c>
      <c r="V781" s="330">
        <v>2</v>
      </c>
      <c r="W781" s="330">
        <v>2</v>
      </c>
      <c r="X781" s="471" t="s">
        <v>408</v>
      </c>
      <c r="Y781" s="329"/>
      <c r="Z781" s="330">
        <v>3464</v>
      </c>
      <c r="AB781" s="29">
        <v>8</v>
      </c>
    </row>
    <row r="782" spans="1:28" s="16" customFormat="1" ht="20.100000000000001" customHeight="1">
      <c r="A782" s="179"/>
      <c r="B782" s="181"/>
      <c r="C782" s="62"/>
      <c r="D782" s="40" t="s">
        <v>286</v>
      </c>
      <c r="E782" s="20"/>
      <c r="F782" s="448"/>
      <c r="G782" s="45"/>
      <c r="H782" s="45"/>
      <c r="I782" s="20"/>
      <c r="J782" s="448"/>
      <c r="K782" s="45"/>
      <c r="L782" s="45"/>
      <c r="M782" s="20"/>
      <c r="N782" s="448"/>
      <c r="O782" s="170"/>
      <c r="P782" s="113"/>
      <c r="Q782" s="330">
        <f t="shared" si="59"/>
        <v>2</v>
      </c>
      <c r="R782" s="330">
        <v>0</v>
      </c>
      <c r="S782" s="330">
        <v>0</v>
      </c>
      <c r="T782" s="330">
        <v>2</v>
      </c>
      <c r="U782" s="330">
        <v>0</v>
      </c>
      <c r="V782" s="330">
        <v>2</v>
      </c>
      <c r="W782" s="330">
        <v>2</v>
      </c>
      <c r="X782" s="471" t="s">
        <v>409</v>
      </c>
      <c r="Y782" s="329"/>
      <c r="Z782" s="330">
        <v>3280</v>
      </c>
      <c r="AB782" s="29">
        <v>9</v>
      </c>
    </row>
    <row r="783" spans="1:28" s="16" customFormat="1" ht="20.100000000000001" customHeight="1">
      <c r="A783" s="181"/>
      <c r="B783" s="181"/>
      <c r="C783" s="62"/>
      <c r="D783" s="40"/>
      <c r="E783" s="20"/>
      <c r="F783" s="448"/>
      <c r="G783" s="45"/>
      <c r="H783" s="45"/>
      <c r="I783" s="20"/>
      <c r="J783" s="448"/>
      <c r="K783" s="45"/>
      <c r="L783" s="45"/>
      <c r="M783" s="20"/>
      <c r="N783" s="448"/>
      <c r="O783" s="170"/>
      <c r="P783" s="113"/>
      <c r="Q783" s="126"/>
      <c r="R783" s="126"/>
      <c r="S783" s="126"/>
      <c r="T783" s="126"/>
      <c r="U783" s="127"/>
      <c r="V783" s="127"/>
      <c r="W783" s="127"/>
      <c r="X783" s="61"/>
      <c r="Y783" s="61"/>
      <c r="Z783" s="60"/>
      <c r="AB783" s="29">
        <v>10</v>
      </c>
    </row>
    <row r="784" spans="1:28" s="16" customFormat="1" ht="20.100000000000001" customHeight="1">
      <c r="A784" s="181"/>
      <c r="B784" s="181"/>
      <c r="C784" s="62"/>
      <c r="D784" s="40"/>
      <c r="E784" s="20"/>
      <c r="F784" s="448"/>
      <c r="G784" s="45"/>
      <c r="H784" s="45"/>
      <c r="I784" s="20"/>
      <c r="J784" s="448"/>
      <c r="K784" s="45"/>
      <c r="L784" s="45"/>
      <c r="M784" s="20"/>
      <c r="N784" s="448"/>
      <c r="O784" s="170"/>
      <c r="P784" s="113"/>
      <c r="Q784" s="59"/>
      <c r="R784" s="59"/>
      <c r="S784" s="59"/>
      <c r="T784" s="59"/>
      <c r="U784" s="60"/>
      <c r="V784" s="60"/>
      <c r="W784" s="60"/>
      <c r="X784" s="61"/>
      <c r="Y784" s="61"/>
      <c r="Z784" s="60"/>
      <c r="AB784" s="29">
        <v>11</v>
      </c>
    </row>
    <row r="785" spans="1:28" s="16" customFormat="1" ht="20.100000000000001" customHeight="1">
      <c r="A785" s="181"/>
      <c r="B785" s="181"/>
      <c r="C785" s="62"/>
      <c r="D785" s="40"/>
      <c r="E785" s="20"/>
      <c r="F785" s="448"/>
      <c r="G785" s="45"/>
      <c r="H785" s="45"/>
      <c r="I785" s="20"/>
      <c r="J785" s="448"/>
      <c r="K785" s="45"/>
      <c r="L785" s="45"/>
      <c r="M785" s="20"/>
      <c r="N785" s="448"/>
      <c r="O785" s="170"/>
      <c r="P785" s="113"/>
      <c r="Q785" s="59"/>
      <c r="R785" s="59"/>
      <c r="S785" s="59"/>
      <c r="T785" s="59"/>
      <c r="U785" s="60"/>
      <c r="V785" s="60"/>
      <c r="W785" s="60"/>
      <c r="X785" s="61"/>
      <c r="Y785" s="61"/>
      <c r="Z785" s="60"/>
      <c r="AB785" s="29">
        <v>12</v>
      </c>
    </row>
    <row r="786" spans="1:28" s="16" customFormat="1" ht="20.100000000000001" customHeight="1">
      <c r="A786" s="181"/>
      <c r="B786" s="181"/>
      <c r="C786" s="62"/>
      <c r="D786" s="40"/>
      <c r="E786" s="20"/>
      <c r="F786" s="448"/>
      <c r="G786" s="45"/>
      <c r="H786" s="45"/>
      <c r="I786" s="20"/>
      <c r="J786" s="448"/>
      <c r="K786" s="45"/>
      <c r="L786" s="45"/>
      <c r="M786" s="20"/>
      <c r="N786" s="448"/>
      <c r="O786" s="170"/>
      <c r="P786" s="113"/>
      <c r="Q786" s="59"/>
      <c r="R786" s="59"/>
      <c r="S786" s="59"/>
      <c r="T786" s="59"/>
      <c r="U786" s="60"/>
      <c r="V786" s="60"/>
      <c r="W786" s="60"/>
      <c r="X786" s="61"/>
      <c r="Y786" s="61"/>
      <c r="Z786" s="60"/>
      <c r="AB786" s="29">
        <v>13</v>
      </c>
    </row>
    <row r="787" spans="1:28" s="36" customFormat="1" ht="20.100000000000001" customHeight="1">
      <c r="A787" s="181"/>
      <c r="B787" s="181"/>
      <c r="C787" s="62"/>
      <c r="D787" s="40"/>
      <c r="E787" s="20"/>
      <c r="F787" s="448"/>
      <c r="G787" s="45"/>
      <c r="H787" s="45"/>
      <c r="I787" s="20"/>
      <c r="J787" s="448"/>
      <c r="K787" s="45"/>
      <c r="L787" s="45"/>
      <c r="M787" s="20"/>
      <c r="N787" s="448"/>
      <c r="O787" s="170"/>
      <c r="P787" s="113"/>
      <c r="Q787" s="59"/>
      <c r="R787" s="59"/>
      <c r="S787" s="59"/>
      <c r="T787" s="59"/>
      <c r="U787" s="60"/>
      <c r="V787" s="60"/>
      <c r="W787" s="60"/>
      <c r="X787" s="61"/>
      <c r="Y787" s="61"/>
      <c r="Z787" s="60"/>
      <c r="AB787" s="29">
        <v>14</v>
      </c>
    </row>
    <row r="788" spans="1:28" s="3" customFormat="1" ht="20.100000000000001" customHeight="1">
      <c r="A788" s="181"/>
      <c r="B788" s="181"/>
      <c r="C788" s="62"/>
      <c r="D788" s="40"/>
      <c r="E788" s="20"/>
      <c r="F788" s="448"/>
      <c r="G788" s="45"/>
      <c r="H788" s="45"/>
      <c r="I788" s="20"/>
      <c r="J788" s="448"/>
      <c r="K788" s="45"/>
      <c r="L788" s="45"/>
      <c r="M788" s="20"/>
      <c r="N788" s="448"/>
      <c r="O788" s="170"/>
      <c r="P788" s="113"/>
      <c r="Q788" s="59"/>
      <c r="R788" s="59"/>
      <c r="S788" s="59"/>
      <c r="T788" s="59"/>
      <c r="U788" s="60"/>
      <c r="V788" s="60"/>
      <c r="W788" s="60"/>
      <c r="X788" s="61"/>
      <c r="Y788" s="61"/>
      <c r="Z788" s="60"/>
      <c r="AB788" s="29">
        <v>15</v>
      </c>
    </row>
    <row r="789" spans="1:28" s="3" customFormat="1" ht="20.100000000000001" customHeight="1">
      <c r="A789" s="181"/>
      <c r="B789" s="181"/>
      <c r="C789" s="62"/>
      <c r="D789" s="40"/>
      <c r="E789" s="20"/>
      <c r="F789" s="448"/>
      <c r="G789" s="45"/>
      <c r="H789" s="45"/>
      <c r="I789" s="20"/>
      <c r="J789" s="448"/>
      <c r="K789" s="45"/>
      <c r="L789" s="45"/>
      <c r="M789" s="20"/>
      <c r="N789" s="448"/>
      <c r="O789" s="170"/>
      <c r="P789" s="113"/>
      <c r="Q789" s="59"/>
      <c r="R789" s="59"/>
      <c r="S789" s="59"/>
      <c r="T789" s="59"/>
      <c r="U789" s="60"/>
      <c r="V789" s="60"/>
      <c r="W789" s="60"/>
      <c r="X789" s="61"/>
      <c r="Y789" s="61"/>
      <c r="Z789" s="60"/>
      <c r="AB789" s="29">
        <v>16</v>
      </c>
    </row>
    <row r="790" spans="1:28" s="17" customFormat="1" ht="32.25">
      <c r="A790" s="21"/>
      <c r="B790" s="21"/>
      <c r="C790" s="21"/>
      <c r="D790" s="21"/>
      <c r="E790" s="22"/>
      <c r="F790" s="23"/>
      <c r="G790" s="23"/>
      <c r="H790" s="923"/>
      <c r="I790" s="923"/>
      <c r="J790" s="923"/>
      <c r="K790" s="923"/>
      <c r="L790" s="24"/>
      <c r="M790" s="25" t="s">
        <v>253</v>
      </c>
      <c r="N790" s="447"/>
      <c r="O790" s="175">
        <v>2</v>
      </c>
      <c r="P790" s="112" t="s">
        <v>47</v>
      </c>
      <c r="Q790" s="930" t="s">
        <v>456</v>
      </c>
      <c r="R790" s="930"/>
      <c r="S790" s="930"/>
      <c r="T790" s="930"/>
      <c r="U790" s="930"/>
      <c r="V790" s="930"/>
      <c r="W790" s="930"/>
      <c r="X790" s="930"/>
      <c r="Y790" s="930"/>
      <c r="Z790" s="930"/>
    </row>
    <row r="791" spans="1:28" s="17" customFormat="1" ht="20.100000000000001" customHeight="1">
      <c r="A791" s="733" t="s">
        <v>451</v>
      </c>
      <c r="B791" s="733"/>
      <c r="C791" s="733" t="s">
        <v>285</v>
      </c>
      <c r="D791" s="733"/>
      <c r="E791" s="913" t="s">
        <v>252</v>
      </c>
      <c r="F791" s="913"/>
      <c r="G791" s="913" t="s">
        <v>251</v>
      </c>
      <c r="H791" s="913"/>
      <c r="I791" s="913" t="s">
        <v>250</v>
      </c>
      <c r="J791" s="913"/>
      <c r="K791" s="913" t="s">
        <v>249</v>
      </c>
      <c r="L791" s="913"/>
      <c r="M791" s="913" t="s">
        <v>248</v>
      </c>
      <c r="N791" s="913"/>
      <c r="O791" s="921" t="s">
        <v>497</v>
      </c>
      <c r="P791" s="921" t="s">
        <v>498</v>
      </c>
      <c r="Q791" s="913" t="s">
        <v>441</v>
      </c>
      <c r="R791" s="913"/>
      <c r="S791" s="913"/>
      <c r="T791" s="913"/>
      <c r="U791" s="913" t="s">
        <v>13</v>
      </c>
      <c r="V791" s="913"/>
      <c r="W791" s="913" t="s">
        <v>13</v>
      </c>
      <c r="X791" s="733" t="s">
        <v>3</v>
      </c>
      <c r="Y791" s="726" t="s">
        <v>706</v>
      </c>
      <c r="Z791" s="904" t="s">
        <v>48</v>
      </c>
    </row>
    <row r="792" spans="1:28" s="17" customFormat="1" ht="20.100000000000001" customHeight="1">
      <c r="A792" s="413" t="s">
        <v>453</v>
      </c>
      <c r="B792" s="413" t="s">
        <v>452</v>
      </c>
      <c r="C792" s="722"/>
      <c r="D792" s="722"/>
      <c r="E792" s="424" t="s">
        <v>289</v>
      </c>
      <c r="F792" s="424" t="s">
        <v>288</v>
      </c>
      <c r="G792" s="424" t="s">
        <v>289</v>
      </c>
      <c r="H792" s="424" t="s">
        <v>288</v>
      </c>
      <c r="I792" s="424" t="s">
        <v>289</v>
      </c>
      <c r="J792" s="424" t="s">
        <v>288</v>
      </c>
      <c r="K792" s="424" t="s">
        <v>289</v>
      </c>
      <c r="L792" s="424" t="s">
        <v>288</v>
      </c>
      <c r="M792" s="424" t="s">
        <v>289</v>
      </c>
      <c r="N792" s="424" t="s">
        <v>288</v>
      </c>
      <c r="O792" s="918"/>
      <c r="P792" s="918"/>
      <c r="Q792" s="424" t="s">
        <v>443</v>
      </c>
      <c r="R792" s="424" t="s">
        <v>442</v>
      </c>
      <c r="S792" s="424" t="s">
        <v>81</v>
      </c>
      <c r="T792" s="424" t="s">
        <v>82</v>
      </c>
      <c r="U792" s="424" t="s">
        <v>81</v>
      </c>
      <c r="V792" s="424" t="s">
        <v>82</v>
      </c>
      <c r="W792" s="922"/>
      <c r="X792" s="722"/>
      <c r="Y792" s="733"/>
      <c r="Z792" s="905"/>
    </row>
    <row r="793" spans="1:28" s="17" customFormat="1" ht="20.100000000000001" customHeight="1">
      <c r="A793" s="179"/>
      <c r="B793" s="181"/>
      <c r="C793" s="63"/>
      <c r="D793" s="40" t="s">
        <v>286</v>
      </c>
      <c r="E793" s="20"/>
      <c r="F793" s="448"/>
      <c r="G793" s="45"/>
      <c r="H793" s="45"/>
      <c r="I793" s="20"/>
      <c r="J793" s="448"/>
      <c r="K793" s="45"/>
      <c r="L793" s="45"/>
      <c r="M793" s="20"/>
      <c r="N793" s="448"/>
      <c r="O793" s="170"/>
      <c r="P793" s="113"/>
      <c r="Q793" s="330">
        <f>R793+S793+T793</f>
        <v>2</v>
      </c>
      <c r="R793" s="330">
        <v>0</v>
      </c>
      <c r="S793" s="330">
        <v>0</v>
      </c>
      <c r="T793" s="330">
        <v>2</v>
      </c>
      <c r="U793" s="330">
        <v>0</v>
      </c>
      <c r="V793" s="330">
        <v>2</v>
      </c>
      <c r="W793" s="330">
        <v>2</v>
      </c>
      <c r="X793" s="471" t="s">
        <v>410</v>
      </c>
      <c r="Y793" s="329"/>
      <c r="Z793" s="330">
        <v>6203</v>
      </c>
      <c r="AB793" s="29">
        <v>1</v>
      </c>
    </row>
    <row r="794" spans="1:28" s="17" customFormat="1" ht="20.100000000000001" customHeight="1">
      <c r="A794" s="179"/>
      <c r="B794" s="181"/>
      <c r="C794" s="62"/>
      <c r="D794" s="40" t="s">
        <v>286</v>
      </c>
      <c r="E794" s="20"/>
      <c r="F794" s="448"/>
      <c r="G794" s="45"/>
      <c r="H794" s="45"/>
      <c r="I794" s="20"/>
      <c r="J794" s="448"/>
      <c r="K794" s="45"/>
      <c r="L794" s="45"/>
      <c r="M794" s="20"/>
      <c r="N794" s="448"/>
      <c r="O794" s="170"/>
      <c r="P794" s="113"/>
      <c r="Q794" s="330">
        <f t="shared" ref="Q794:Q802" si="60">R794+S794+T794</f>
        <v>2</v>
      </c>
      <c r="R794" s="330">
        <v>0</v>
      </c>
      <c r="S794" s="330">
        <v>0</v>
      </c>
      <c r="T794" s="330">
        <v>2</v>
      </c>
      <c r="U794" s="330">
        <v>0</v>
      </c>
      <c r="V794" s="330">
        <v>2</v>
      </c>
      <c r="W794" s="330">
        <v>2</v>
      </c>
      <c r="X794" s="471" t="s">
        <v>747</v>
      </c>
      <c r="Y794" s="329"/>
      <c r="Z794" s="330">
        <v>9114</v>
      </c>
      <c r="AB794" s="29">
        <v>2</v>
      </c>
    </row>
    <row r="795" spans="1:28" s="17" customFormat="1" ht="20.100000000000001" customHeight="1">
      <c r="A795" s="179"/>
      <c r="B795" s="181"/>
      <c r="C795" s="62"/>
      <c r="D795" s="40" t="s">
        <v>286</v>
      </c>
      <c r="E795" s="20"/>
      <c r="F795" s="448"/>
      <c r="G795" s="45"/>
      <c r="H795" s="45"/>
      <c r="I795" s="20"/>
      <c r="J795" s="448"/>
      <c r="K795" s="45"/>
      <c r="L795" s="45"/>
      <c r="M795" s="20"/>
      <c r="N795" s="448"/>
      <c r="O795" s="170"/>
      <c r="P795" s="113"/>
      <c r="Q795" s="330">
        <f t="shared" si="60"/>
        <v>2</v>
      </c>
      <c r="R795" s="330">
        <v>0</v>
      </c>
      <c r="S795" s="330">
        <v>0</v>
      </c>
      <c r="T795" s="330">
        <v>2</v>
      </c>
      <c r="U795" s="330">
        <v>0</v>
      </c>
      <c r="V795" s="330">
        <v>2</v>
      </c>
      <c r="W795" s="330">
        <v>2</v>
      </c>
      <c r="X795" s="471" t="s">
        <v>647</v>
      </c>
      <c r="Y795" s="329"/>
      <c r="Z795" s="330">
        <v>6185</v>
      </c>
      <c r="AB795" s="29">
        <v>3</v>
      </c>
    </row>
    <row r="796" spans="1:28" s="17" customFormat="1" ht="20.100000000000001" customHeight="1">
      <c r="A796" s="179"/>
      <c r="B796" s="181"/>
      <c r="C796" s="62"/>
      <c r="D796" s="40" t="s">
        <v>286</v>
      </c>
      <c r="E796" s="20"/>
      <c r="F796" s="448"/>
      <c r="G796" s="45"/>
      <c r="H796" s="45"/>
      <c r="I796" s="20"/>
      <c r="J796" s="448"/>
      <c r="K796" s="45"/>
      <c r="L796" s="45"/>
      <c r="M796" s="20"/>
      <c r="N796" s="448"/>
      <c r="O796" s="170"/>
      <c r="P796" s="113"/>
      <c r="Q796" s="330">
        <f t="shared" si="60"/>
        <v>2</v>
      </c>
      <c r="R796" s="330">
        <v>0</v>
      </c>
      <c r="S796" s="330">
        <v>0</v>
      </c>
      <c r="T796" s="330">
        <v>2</v>
      </c>
      <c r="U796" s="330">
        <v>0</v>
      </c>
      <c r="V796" s="330">
        <v>2</v>
      </c>
      <c r="W796" s="330">
        <v>2</v>
      </c>
      <c r="X796" s="471" t="s">
        <v>748</v>
      </c>
      <c r="Y796" s="329"/>
      <c r="Z796" s="330">
        <v>9117</v>
      </c>
      <c r="AB796" s="29">
        <v>4</v>
      </c>
    </row>
    <row r="797" spans="1:28" s="17" customFormat="1" ht="20.100000000000001" customHeight="1">
      <c r="A797" s="179"/>
      <c r="B797" s="181"/>
      <c r="C797" s="62"/>
      <c r="D797" s="40" t="s">
        <v>286</v>
      </c>
      <c r="E797" s="20"/>
      <c r="F797" s="448"/>
      <c r="G797" s="45"/>
      <c r="H797" s="45"/>
      <c r="I797" s="20"/>
      <c r="J797" s="448"/>
      <c r="K797" s="45"/>
      <c r="L797" s="45"/>
      <c r="M797" s="20"/>
      <c r="N797" s="448"/>
      <c r="O797" s="170"/>
      <c r="P797" s="113"/>
      <c r="Q797" s="330">
        <f t="shared" si="60"/>
        <v>4</v>
      </c>
      <c r="R797" s="330">
        <v>0</v>
      </c>
      <c r="S797" s="330">
        <v>3</v>
      </c>
      <c r="T797" s="330">
        <v>1</v>
      </c>
      <c r="U797" s="330">
        <v>1</v>
      </c>
      <c r="V797" s="330">
        <v>1</v>
      </c>
      <c r="W797" s="330">
        <v>2</v>
      </c>
      <c r="X797" s="471" t="s">
        <v>413</v>
      </c>
      <c r="Y797" s="329"/>
      <c r="Z797" s="330">
        <v>6188</v>
      </c>
      <c r="AB797" s="29">
        <v>5</v>
      </c>
    </row>
    <row r="798" spans="1:28" s="17" customFormat="1" ht="20.100000000000001" customHeight="1">
      <c r="A798" s="179"/>
      <c r="B798" s="181"/>
      <c r="C798" s="62"/>
      <c r="D798" s="40" t="s">
        <v>286</v>
      </c>
      <c r="E798" s="20"/>
      <c r="F798" s="448"/>
      <c r="G798" s="45"/>
      <c r="H798" s="45"/>
      <c r="I798" s="20"/>
      <c r="J798" s="448"/>
      <c r="K798" s="45"/>
      <c r="L798" s="45"/>
      <c r="M798" s="20"/>
      <c r="N798" s="448"/>
      <c r="O798" s="170"/>
      <c r="P798" s="113"/>
      <c r="Q798" s="330">
        <f t="shared" si="60"/>
        <v>5</v>
      </c>
      <c r="R798" s="330">
        <v>0</v>
      </c>
      <c r="S798" s="330">
        <v>4</v>
      </c>
      <c r="T798" s="330">
        <v>1</v>
      </c>
      <c r="U798" s="330">
        <v>1</v>
      </c>
      <c r="V798" s="330">
        <v>1</v>
      </c>
      <c r="W798" s="330">
        <v>2</v>
      </c>
      <c r="X798" s="471" t="s">
        <v>414</v>
      </c>
      <c r="Y798" s="329"/>
      <c r="Z798" s="330">
        <v>6197</v>
      </c>
      <c r="AB798" s="29">
        <v>6</v>
      </c>
    </row>
    <row r="799" spans="1:28" s="17" customFormat="1" ht="20.100000000000001" customHeight="1">
      <c r="A799" s="179"/>
      <c r="B799" s="181"/>
      <c r="C799" s="63"/>
      <c r="D799" s="40" t="s">
        <v>286</v>
      </c>
      <c r="E799" s="20"/>
      <c r="F799" s="448"/>
      <c r="G799" s="45"/>
      <c r="H799" s="45"/>
      <c r="I799" s="20"/>
      <c r="J799" s="448"/>
      <c r="K799" s="45"/>
      <c r="L799" s="45"/>
      <c r="M799" s="20"/>
      <c r="N799" s="448"/>
      <c r="O799" s="170"/>
      <c r="P799" s="113"/>
      <c r="Q799" s="330">
        <f t="shared" si="60"/>
        <v>6</v>
      </c>
      <c r="R799" s="330">
        <v>0</v>
      </c>
      <c r="S799" s="330">
        <v>4</v>
      </c>
      <c r="T799" s="330">
        <v>2</v>
      </c>
      <c r="U799" s="330">
        <v>1</v>
      </c>
      <c r="V799" s="330">
        <v>1</v>
      </c>
      <c r="W799" s="330">
        <v>2</v>
      </c>
      <c r="X799" s="471" t="s">
        <v>415</v>
      </c>
      <c r="Y799" s="329"/>
      <c r="Z799" s="330">
        <v>6205</v>
      </c>
      <c r="AB799" s="29">
        <v>7</v>
      </c>
    </row>
    <row r="800" spans="1:28" s="17" customFormat="1" ht="20.100000000000001" customHeight="1">
      <c r="A800" s="179"/>
      <c r="B800" s="181"/>
      <c r="C800" s="62"/>
      <c r="D800" s="40" t="s">
        <v>286</v>
      </c>
      <c r="E800" s="20"/>
      <c r="F800" s="448"/>
      <c r="G800" s="45"/>
      <c r="H800" s="45"/>
      <c r="I800" s="20"/>
      <c r="J800" s="448"/>
      <c r="K800" s="45"/>
      <c r="L800" s="45"/>
      <c r="M800" s="20"/>
      <c r="N800" s="448"/>
      <c r="O800" s="170"/>
      <c r="P800" s="113"/>
      <c r="Q800" s="330">
        <f t="shared" si="60"/>
        <v>2</v>
      </c>
      <c r="R800" s="330">
        <v>0</v>
      </c>
      <c r="S800" s="330">
        <v>0</v>
      </c>
      <c r="T800" s="330">
        <v>2</v>
      </c>
      <c r="U800" s="330">
        <v>0</v>
      </c>
      <c r="V800" s="330">
        <v>2</v>
      </c>
      <c r="W800" s="330">
        <v>2</v>
      </c>
      <c r="X800" s="471" t="s">
        <v>239</v>
      </c>
      <c r="Y800" s="329"/>
      <c r="Z800" s="330">
        <v>6196</v>
      </c>
      <c r="AB800" s="29">
        <v>8</v>
      </c>
    </row>
    <row r="801" spans="1:28" s="17" customFormat="1" ht="20.100000000000001" customHeight="1">
      <c r="A801" s="179"/>
      <c r="B801" s="181"/>
      <c r="C801" s="62"/>
      <c r="D801" s="40" t="s">
        <v>286</v>
      </c>
      <c r="E801" s="20"/>
      <c r="F801" s="448"/>
      <c r="G801" s="45"/>
      <c r="H801" s="45"/>
      <c r="I801" s="20"/>
      <c r="J801" s="448"/>
      <c r="K801" s="45"/>
      <c r="L801" s="45"/>
      <c r="M801" s="20"/>
      <c r="N801" s="448"/>
      <c r="O801" s="170"/>
      <c r="P801" s="113"/>
      <c r="Q801" s="330">
        <f t="shared" si="60"/>
        <v>4</v>
      </c>
      <c r="R801" s="330">
        <v>0</v>
      </c>
      <c r="S801" s="330">
        <v>3</v>
      </c>
      <c r="T801" s="330">
        <v>1</v>
      </c>
      <c r="U801" s="330">
        <v>1</v>
      </c>
      <c r="V801" s="330">
        <v>1</v>
      </c>
      <c r="W801" s="330">
        <v>2</v>
      </c>
      <c r="X801" s="471" t="s">
        <v>417</v>
      </c>
      <c r="Y801" s="329"/>
      <c r="Z801" s="330">
        <v>6195</v>
      </c>
      <c r="AB801" s="29">
        <v>9</v>
      </c>
    </row>
    <row r="802" spans="1:28" s="17" customFormat="1" ht="20.100000000000001" customHeight="1">
      <c r="A802" s="179"/>
      <c r="B802" s="181"/>
      <c r="C802" s="62"/>
      <c r="D802" s="40" t="s">
        <v>286</v>
      </c>
      <c r="E802" s="20"/>
      <c r="F802" s="448"/>
      <c r="G802" s="45"/>
      <c r="H802" s="45"/>
      <c r="I802" s="20"/>
      <c r="J802" s="448"/>
      <c r="K802" s="45"/>
      <c r="L802" s="45"/>
      <c r="M802" s="20"/>
      <c r="N802" s="448"/>
      <c r="O802" s="170"/>
      <c r="P802" s="113"/>
      <c r="Q802" s="330">
        <f t="shared" si="60"/>
        <v>4</v>
      </c>
      <c r="R802" s="330">
        <v>0</v>
      </c>
      <c r="S802" s="330">
        <v>4</v>
      </c>
      <c r="T802" s="330">
        <v>0</v>
      </c>
      <c r="U802" s="330">
        <v>1</v>
      </c>
      <c r="V802" s="330">
        <v>0</v>
      </c>
      <c r="W802" s="330">
        <v>1</v>
      </c>
      <c r="X802" s="471" t="s">
        <v>418</v>
      </c>
      <c r="Y802" s="329"/>
      <c r="Z802" s="330">
        <v>6193</v>
      </c>
      <c r="AB802" s="29">
        <v>10</v>
      </c>
    </row>
    <row r="803" spans="1:28" s="17" customFormat="1" ht="20.100000000000001" customHeight="1">
      <c r="A803" s="181"/>
      <c r="B803" s="181"/>
      <c r="C803" s="62"/>
      <c r="D803" s="40" t="s">
        <v>286</v>
      </c>
      <c r="E803" s="20"/>
      <c r="F803" s="448"/>
      <c r="G803" s="45"/>
      <c r="H803" s="45"/>
      <c r="I803" s="20"/>
      <c r="J803" s="448"/>
      <c r="K803" s="45"/>
      <c r="L803" s="45"/>
      <c r="M803" s="20"/>
      <c r="N803" s="448"/>
      <c r="O803" s="170"/>
      <c r="P803" s="113"/>
      <c r="Q803" s="330"/>
      <c r="R803" s="330"/>
      <c r="S803" s="330"/>
      <c r="T803" s="330"/>
      <c r="U803" s="330"/>
      <c r="V803" s="330"/>
      <c r="W803" s="330"/>
      <c r="X803" s="329"/>
      <c r="Y803" s="329"/>
      <c r="Z803" s="330"/>
      <c r="AB803" s="29">
        <v>11</v>
      </c>
    </row>
    <row r="804" spans="1:28" s="17" customFormat="1" ht="20.100000000000001" customHeight="1">
      <c r="A804" s="181"/>
      <c r="B804" s="181"/>
      <c r="C804" s="62"/>
      <c r="D804" s="40"/>
      <c r="E804" s="20"/>
      <c r="F804" s="448"/>
      <c r="G804" s="45"/>
      <c r="H804" s="45"/>
      <c r="I804" s="20"/>
      <c r="J804" s="448"/>
      <c r="K804" s="45"/>
      <c r="L804" s="45"/>
      <c r="M804" s="20"/>
      <c r="N804" s="448"/>
      <c r="O804" s="170"/>
      <c r="P804" s="113"/>
      <c r="Q804" s="59"/>
      <c r="R804" s="59"/>
      <c r="S804" s="59"/>
      <c r="T804" s="59"/>
      <c r="U804" s="60"/>
      <c r="V804" s="60"/>
      <c r="W804" s="60"/>
      <c r="X804" s="61"/>
      <c r="Y804" s="61"/>
      <c r="Z804" s="60"/>
      <c r="AB804" s="29">
        <v>12</v>
      </c>
    </row>
    <row r="805" spans="1:28" s="17" customFormat="1" ht="20.100000000000001" customHeight="1">
      <c r="A805" s="181"/>
      <c r="B805" s="181"/>
      <c r="C805" s="62"/>
      <c r="D805" s="40"/>
      <c r="E805" s="20"/>
      <c r="F805" s="448"/>
      <c r="G805" s="45"/>
      <c r="H805" s="45"/>
      <c r="I805" s="20"/>
      <c r="J805" s="448"/>
      <c r="K805" s="45"/>
      <c r="L805" s="45"/>
      <c r="M805" s="20"/>
      <c r="N805" s="448"/>
      <c r="O805" s="170"/>
      <c r="P805" s="113"/>
      <c r="Q805" s="59"/>
      <c r="R805" s="59"/>
      <c r="S805" s="59"/>
      <c r="T805" s="59"/>
      <c r="U805" s="60"/>
      <c r="V805" s="60"/>
      <c r="W805" s="60"/>
      <c r="X805" s="61"/>
      <c r="Y805" s="61"/>
      <c r="Z805" s="60"/>
      <c r="AB805" s="29">
        <v>13</v>
      </c>
    </row>
    <row r="806" spans="1:28" s="17" customFormat="1" ht="20.100000000000001" customHeight="1">
      <c r="A806" s="181"/>
      <c r="B806" s="181"/>
      <c r="C806" s="62"/>
      <c r="D806" s="40"/>
      <c r="E806" s="20"/>
      <c r="F806" s="448"/>
      <c r="G806" s="45"/>
      <c r="H806" s="45"/>
      <c r="I806" s="20"/>
      <c r="J806" s="448"/>
      <c r="K806" s="45"/>
      <c r="L806" s="45"/>
      <c r="M806" s="20"/>
      <c r="N806" s="448"/>
      <c r="O806" s="170"/>
      <c r="P806" s="113"/>
      <c r="Q806" s="59"/>
      <c r="R806" s="59"/>
      <c r="S806" s="59"/>
      <c r="T806" s="59"/>
      <c r="U806" s="60"/>
      <c r="V806" s="60"/>
      <c r="W806" s="60"/>
      <c r="X806" s="61"/>
      <c r="Y806" s="61"/>
      <c r="Z806" s="60"/>
      <c r="AB806" s="29">
        <v>14</v>
      </c>
    </row>
    <row r="807" spans="1:28" s="3" customFormat="1" ht="20.100000000000001" customHeight="1">
      <c r="A807" s="181"/>
      <c r="B807" s="181"/>
      <c r="C807" s="62"/>
      <c r="D807" s="40"/>
      <c r="E807" s="20"/>
      <c r="F807" s="448"/>
      <c r="G807" s="45"/>
      <c r="H807" s="45"/>
      <c r="I807" s="20"/>
      <c r="J807" s="448"/>
      <c r="K807" s="45"/>
      <c r="L807" s="45"/>
      <c r="M807" s="20"/>
      <c r="N807" s="448"/>
      <c r="O807" s="170"/>
      <c r="P807" s="113"/>
      <c r="Q807" s="59"/>
      <c r="R807" s="59"/>
      <c r="S807" s="59"/>
      <c r="T807" s="59"/>
      <c r="U807" s="60"/>
      <c r="V807" s="60"/>
      <c r="W807" s="60"/>
      <c r="X807" s="61"/>
      <c r="Y807" s="61"/>
      <c r="Z807" s="60"/>
      <c r="AB807" s="29">
        <v>15</v>
      </c>
    </row>
    <row r="808" spans="1:28" s="3" customFormat="1" ht="20.100000000000001" customHeight="1">
      <c r="A808" s="181"/>
      <c r="B808" s="181"/>
      <c r="C808" s="62"/>
      <c r="D808" s="40"/>
      <c r="E808" s="20"/>
      <c r="F808" s="448"/>
      <c r="G808" s="45"/>
      <c r="H808" s="45"/>
      <c r="I808" s="20"/>
      <c r="J808" s="448"/>
      <c r="K808" s="45"/>
      <c r="L808" s="45"/>
      <c r="M808" s="20"/>
      <c r="N808" s="448"/>
      <c r="O808" s="170"/>
      <c r="P808" s="113"/>
      <c r="Q808" s="59"/>
      <c r="R808" s="59"/>
      <c r="S808" s="59"/>
      <c r="T808" s="59"/>
      <c r="U808" s="60"/>
      <c r="V808" s="60"/>
      <c r="W808" s="60"/>
      <c r="X808" s="61"/>
      <c r="Y808" s="61"/>
      <c r="Z808" s="60"/>
      <c r="AB808" s="29">
        <v>16</v>
      </c>
    </row>
    <row r="809" spans="1:28" s="17" customFormat="1" ht="32.25">
      <c r="A809" s="21"/>
      <c r="B809" s="21"/>
      <c r="C809" s="21"/>
      <c r="D809" s="21"/>
      <c r="E809" s="22"/>
      <c r="F809" s="23"/>
      <c r="G809" s="23"/>
      <c r="H809" s="923"/>
      <c r="I809" s="923"/>
      <c r="J809" s="923"/>
      <c r="K809" s="923"/>
      <c r="L809" s="24"/>
      <c r="M809" s="25" t="s">
        <v>253</v>
      </c>
      <c r="N809" s="447"/>
      <c r="O809" s="175">
        <v>3</v>
      </c>
      <c r="P809" s="112" t="s">
        <v>47</v>
      </c>
      <c r="Q809" s="930" t="s">
        <v>456</v>
      </c>
      <c r="R809" s="930"/>
      <c r="S809" s="930"/>
      <c r="T809" s="930"/>
      <c r="U809" s="930"/>
      <c r="V809" s="930"/>
      <c r="W809" s="930"/>
      <c r="X809" s="930"/>
      <c r="Y809" s="930"/>
      <c r="Z809" s="930"/>
    </row>
    <row r="810" spans="1:28" s="17" customFormat="1" ht="20.100000000000001" customHeight="1">
      <c r="A810" s="733" t="s">
        <v>451</v>
      </c>
      <c r="B810" s="733"/>
      <c r="C810" s="733" t="s">
        <v>285</v>
      </c>
      <c r="D810" s="733"/>
      <c r="E810" s="913" t="s">
        <v>252</v>
      </c>
      <c r="F810" s="913"/>
      <c r="G810" s="913" t="s">
        <v>251</v>
      </c>
      <c r="H810" s="913"/>
      <c r="I810" s="913" t="s">
        <v>250</v>
      </c>
      <c r="J810" s="913"/>
      <c r="K810" s="913" t="s">
        <v>249</v>
      </c>
      <c r="L810" s="913"/>
      <c r="M810" s="913" t="s">
        <v>248</v>
      </c>
      <c r="N810" s="913"/>
      <c r="O810" s="921" t="s">
        <v>497</v>
      </c>
      <c r="P810" s="921" t="s">
        <v>498</v>
      </c>
      <c r="Q810" s="913" t="s">
        <v>441</v>
      </c>
      <c r="R810" s="913"/>
      <c r="S810" s="913"/>
      <c r="T810" s="913"/>
      <c r="U810" s="913" t="s">
        <v>13</v>
      </c>
      <c r="V810" s="913"/>
      <c r="W810" s="913" t="s">
        <v>13</v>
      </c>
      <c r="X810" s="733" t="s">
        <v>3</v>
      </c>
      <c r="Y810" s="726" t="s">
        <v>706</v>
      </c>
      <c r="Z810" s="904" t="s">
        <v>48</v>
      </c>
    </row>
    <row r="811" spans="1:28" s="17" customFormat="1" ht="20.100000000000001" customHeight="1">
      <c r="A811" s="413" t="s">
        <v>453</v>
      </c>
      <c r="B811" s="413" t="s">
        <v>452</v>
      </c>
      <c r="C811" s="722"/>
      <c r="D811" s="722"/>
      <c r="E811" s="424" t="s">
        <v>289</v>
      </c>
      <c r="F811" s="424" t="s">
        <v>288</v>
      </c>
      <c r="G811" s="424" t="s">
        <v>289</v>
      </c>
      <c r="H811" s="424" t="s">
        <v>288</v>
      </c>
      <c r="I811" s="424" t="s">
        <v>289</v>
      </c>
      <c r="J811" s="424" t="s">
        <v>288</v>
      </c>
      <c r="K811" s="424" t="s">
        <v>289</v>
      </c>
      <c r="L811" s="424" t="s">
        <v>288</v>
      </c>
      <c r="M811" s="424" t="s">
        <v>289</v>
      </c>
      <c r="N811" s="424" t="s">
        <v>288</v>
      </c>
      <c r="O811" s="918"/>
      <c r="P811" s="918"/>
      <c r="Q811" s="424" t="s">
        <v>443</v>
      </c>
      <c r="R811" s="424" t="s">
        <v>442</v>
      </c>
      <c r="S811" s="424" t="s">
        <v>81</v>
      </c>
      <c r="T811" s="424" t="s">
        <v>82</v>
      </c>
      <c r="U811" s="424" t="s">
        <v>81</v>
      </c>
      <c r="V811" s="424" t="s">
        <v>82</v>
      </c>
      <c r="W811" s="922"/>
      <c r="X811" s="722"/>
      <c r="Y811" s="733"/>
      <c r="Z811" s="905"/>
    </row>
    <row r="812" spans="1:28" s="17" customFormat="1" ht="20.100000000000001" customHeight="1">
      <c r="A812" s="179"/>
      <c r="B812" s="181"/>
      <c r="C812" s="62"/>
      <c r="D812" s="40" t="s">
        <v>286</v>
      </c>
      <c r="E812" s="20"/>
      <c r="F812" s="448"/>
      <c r="G812" s="45"/>
      <c r="H812" s="45"/>
      <c r="I812" s="20"/>
      <c r="J812" s="448"/>
      <c r="K812" s="45"/>
      <c r="L812" s="45"/>
      <c r="M812" s="20"/>
      <c r="N812" s="448"/>
      <c r="O812" s="170"/>
      <c r="P812" s="113"/>
      <c r="Q812" s="330">
        <f>R812+S812+T812</f>
        <v>2</v>
      </c>
      <c r="R812" s="330">
        <v>0</v>
      </c>
      <c r="S812" s="330">
        <v>0</v>
      </c>
      <c r="T812" s="330">
        <v>2</v>
      </c>
      <c r="U812" s="330">
        <v>0</v>
      </c>
      <c r="V812" s="330">
        <v>2</v>
      </c>
      <c r="W812" s="330">
        <v>2</v>
      </c>
      <c r="X812" s="471" t="s">
        <v>330</v>
      </c>
      <c r="Y812" s="329"/>
      <c r="Z812" s="330">
        <v>9103</v>
      </c>
      <c r="AB812" s="29">
        <v>1</v>
      </c>
    </row>
    <row r="813" spans="1:28" s="16" customFormat="1" ht="20.100000000000001" customHeight="1">
      <c r="A813" s="179"/>
      <c r="B813" s="181"/>
      <c r="C813" s="62"/>
      <c r="D813" s="40" t="s">
        <v>286</v>
      </c>
      <c r="E813" s="20"/>
      <c r="F813" s="448"/>
      <c r="G813" s="45"/>
      <c r="H813" s="45"/>
      <c r="I813" s="20"/>
      <c r="J813" s="448"/>
      <c r="K813" s="45"/>
      <c r="L813" s="45"/>
      <c r="M813" s="20"/>
      <c r="N813" s="448"/>
      <c r="O813" s="170"/>
      <c r="P813" s="113"/>
      <c r="Q813" s="330">
        <f t="shared" ref="Q813:Q821" si="61">R813+S813+T813</f>
        <v>4</v>
      </c>
      <c r="R813" s="330">
        <v>0</v>
      </c>
      <c r="S813" s="330">
        <v>2</v>
      </c>
      <c r="T813" s="330">
        <v>2</v>
      </c>
      <c r="U813" s="330">
        <v>0</v>
      </c>
      <c r="V813" s="330">
        <v>2</v>
      </c>
      <c r="W813" s="330">
        <v>2</v>
      </c>
      <c r="X813" s="471" t="s">
        <v>419</v>
      </c>
      <c r="Y813" s="329"/>
      <c r="Z813" s="330">
        <v>6182</v>
      </c>
      <c r="AB813" s="29">
        <v>2</v>
      </c>
    </row>
    <row r="814" spans="1:28" s="16" customFormat="1" ht="20.100000000000001" customHeight="1">
      <c r="A814" s="179"/>
      <c r="B814" s="181"/>
      <c r="C814" s="62"/>
      <c r="D814" s="40" t="s">
        <v>286</v>
      </c>
      <c r="E814" s="20"/>
      <c r="F814" s="448"/>
      <c r="G814" s="45"/>
      <c r="H814" s="45"/>
      <c r="I814" s="20"/>
      <c r="J814" s="448"/>
      <c r="K814" s="45"/>
      <c r="L814" s="45"/>
      <c r="M814" s="20"/>
      <c r="N814" s="448"/>
      <c r="O814" s="170"/>
      <c r="P814" s="113"/>
      <c r="Q814" s="330">
        <f t="shared" si="61"/>
        <v>2</v>
      </c>
      <c r="R814" s="330">
        <v>0</v>
      </c>
      <c r="S814" s="330">
        <v>2</v>
      </c>
      <c r="T814" s="330">
        <v>0</v>
      </c>
      <c r="U814" s="330">
        <v>1</v>
      </c>
      <c r="V814" s="330">
        <v>0</v>
      </c>
      <c r="W814" s="330">
        <v>1</v>
      </c>
      <c r="X814" s="471" t="s">
        <v>681</v>
      </c>
      <c r="Y814" s="329"/>
      <c r="Z814" s="330">
        <v>6183</v>
      </c>
      <c r="AB814" s="29">
        <v>3</v>
      </c>
    </row>
    <row r="815" spans="1:28" s="17" customFormat="1" ht="20.100000000000001" customHeight="1">
      <c r="A815" s="179"/>
      <c r="B815" s="181"/>
      <c r="C815" s="62"/>
      <c r="D815" s="40" t="s">
        <v>286</v>
      </c>
      <c r="E815" s="20"/>
      <c r="F815" s="448"/>
      <c r="G815" s="45"/>
      <c r="H815" s="45"/>
      <c r="I815" s="20"/>
      <c r="J815" s="448"/>
      <c r="K815" s="45"/>
      <c r="L815" s="45"/>
      <c r="M815" s="20"/>
      <c r="N815" s="448"/>
      <c r="O815" s="170"/>
      <c r="P815" s="113"/>
      <c r="Q815" s="330">
        <f t="shared" si="61"/>
        <v>2</v>
      </c>
      <c r="R815" s="330">
        <v>0</v>
      </c>
      <c r="S815" s="330">
        <v>0</v>
      </c>
      <c r="T815" s="330">
        <v>2</v>
      </c>
      <c r="U815" s="330">
        <v>0</v>
      </c>
      <c r="V815" s="330">
        <v>2</v>
      </c>
      <c r="W815" s="330">
        <v>2</v>
      </c>
      <c r="X815" s="471" t="s">
        <v>420</v>
      </c>
      <c r="Y815" s="329"/>
      <c r="Z815" s="330">
        <v>6186</v>
      </c>
      <c r="AB815" s="29">
        <v>4</v>
      </c>
    </row>
    <row r="816" spans="1:28" s="17" customFormat="1" ht="20.100000000000001" customHeight="1">
      <c r="A816" s="179"/>
      <c r="B816" s="181"/>
      <c r="C816" s="62"/>
      <c r="D816" s="40" t="s">
        <v>286</v>
      </c>
      <c r="E816" s="20"/>
      <c r="F816" s="448"/>
      <c r="G816" s="45"/>
      <c r="H816" s="45"/>
      <c r="I816" s="20"/>
      <c r="J816" s="448"/>
      <c r="K816" s="45"/>
      <c r="L816" s="45"/>
      <c r="M816" s="20"/>
      <c r="N816" s="448"/>
      <c r="O816" s="170"/>
      <c r="P816" s="113"/>
      <c r="Q816" s="330">
        <f t="shared" si="61"/>
        <v>2</v>
      </c>
      <c r="R816" s="330">
        <v>0</v>
      </c>
      <c r="S816" s="330">
        <v>2</v>
      </c>
      <c r="T816" s="330">
        <v>0</v>
      </c>
      <c r="U816" s="330">
        <v>1</v>
      </c>
      <c r="V816" s="330">
        <v>0</v>
      </c>
      <c r="W816" s="330">
        <v>1</v>
      </c>
      <c r="X816" s="471" t="s">
        <v>648</v>
      </c>
      <c r="Y816" s="329"/>
      <c r="Z816" s="330">
        <v>6187</v>
      </c>
      <c r="AB816" s="29">
        <v>5</v>
      </c>
    </row>
    <row r="817" spans="1:28" s="17" customFormat="1" ht="20.100000000000001" customHeight="1">
      <c r="A817" s="179"/>
      <c r="B817" s="181"/>
      <c r="C817" s="62"/>
      <c r="D817" s="40" t="s">
        <v>286</v>
      </c>
      <c r="E817" s="20"/>
      <c r="F817" s="448"/>
      <c r="G817" s="45"/>
      <c r="H817" s="45"/>
      <c r="I817" s="20"/>
      <c r="J817" s="448"/>
      <c r="K817" s="45"/>
      <c r="L817" s="45"/>
      <c r="M817" s="20"/>
      <c r="N817" s="448"/>
      <c r="O817" s="170"/>
      <c r="P817" s="113"/>
      <c r="Q817" s="330">
        <f t="shared" si="61"/>
        <v>4</v>
      </c>
      <c r="R817" s="330">
        <v>0</v>
      </c>
      <c r="S817" s="330">
        <v>2</v>
      </c>
      <c r="T817" s="330">
        <v>2</v>
      </c>
      <c r="U817" s="330">
        <v>1</v>
      </c>
      <c r="V817" s="330">
        <v>2</v>
      </c>
      <c r="W817" s="330">
        <v>3</v>
      </c>
      <c r="X817" s="471" t="s">
        <v>671</v>
      </c>
      <c r="Y817" s="329"/>
      <c r="Z817" s="330">
        <v>6189</v>
      </c>
      <c r="AB817" s="29">
        <v>6</v>
      </c>
    </row>
    <row r="818" spans="1:28" s="17" customFormat="1" ht="20.100000000000001" customHeight="1">
      <c r="A818" s="179"/>
      <c r="B818" s="181"/>
      <c r="C818" s="62"/>
      <c r="D818" s="40" t="s">
        <v>286</v>
      </c>
      <c r="E818" s="20"/>
      <c r="F818" s="448"/>
      <c r="G818" s="45"/>
      <c r="H818" s="45"/>
      <c r="I818" s="20"/>
      <c r="J818" s="448"/>
      <c r="K818" s="45"/>
      <c r="L818" s="45"/>
      <c r="M818" s="20"/>
      <c r="N818" s="448"/>
      <c r="O818" s="170"/>
      <c r="P818" s="113"/>
      <c r="Q818" s="330">
        <f t="shared" si="61"/>
        <v>5</v>
      </c>
      <c r="R818" s="330">
        <v>0</v>
      </c>
      <c r="S818" s="330">
        <v>4</v>
      </c>
      <c r="T818" s="330">
        <v>1</v>
      </c>
      <c r="U818" s="330">
        <v>1</v>
      </c>
      <c r="V818" s="330">
        <v>1</v>
      </c>
      <c r="W818" s="330">
        <v>2</v>
      </c>
      <c r="X818" s="471" t="s">
        <v>421</v>
      </c>
      <c r="Y818" s="329"/>
      <c r="Z818" s="330">
        <v>6200</v>
      </c>
      <c r="AB818" s="29">
        <v>7</v>
      </c>
    </row>
    <row r="819" spans="1:28" s="17" customFormat="1" ht="20.100000000000001" customHeight="1">
      <c r="A819" s="179"/>
      <c r="B819" s="181"/>
      <c r="C819" s="62"/>
      <c r="D819" s="40" t="s">
        <v>286</v>
      </c>
      <c r="E819" s="20"/>
      <c r="F819" s="448"/>
      <c r="G819" s="45"/>
      <c r="H819" s="45"/>
      <c r="I819" s="20"/>
      <c r="J819" s="448"/>
      <c r="K819" s="45"/>
      <c r="L819" s="45"/>
      <c r="M819" s="20"/>
      <c r="N819" s="448"/>
      <c r="O819" s="170"/>
      <c r="P819" s="113"/>
      <c r="Q819" s="330">
        <f t="shared" si="61"/>
        <v>2</v>
      </c>
      <c r="R819" s="330">
        <v>0</v>
      </c>
      <c r="S819" s="330">
        <v>0</v>
      </c>
      <c r="T819" s="330">
        <v>2</v>
      </c>
      <c r="U819" s="330">
        <v>0</v>
      </c>
      <c r="V819" s="330">
        <v>2</v>
      </c>
      <c r="W819" s="330">
        <v>2</v>
      </c>
      <c r="X819" s="471" t="s">
        <v>422</v>
      </c>
      <c r="Y819" s="329"/>
      <c r="Z819" s="330">
        <v>6201</v>
      </c>
      <c r="AB819" s="29">
        <v>8</v>
      </c>
    </row>
    <row r="820" spans="1:28" s="17" customFormat="1" ht="20.100000000000001" customHeight="1">
      <c r="A820" s="179"/>
      <c r="B820" s="181"/>
      <c r="C820" s="63"/>
      <c r="D820" s="40" t="s">
        <v>286</v>
      </c>
      <c r="E820" s="20"/>
      <c r="F820" s="448"/>
      <c r="G820" s="45"/>
      <c r="H820" s="45"/>
      <c r="I820" s="20"/>
      <c r="J820" s="448"/>
      <c r="K820" s="45"/>
      <c r="L820" s="45"/>
      <c r="M820" s="20"/>
      <c r="N820" s="448"/>
      <c r="O820" s="170"/>
      <c r="P820" s="113"/>
      <c r="Q820" s="330">
        <f t="shared" si="61"/>
        <v>4</v>
      </c>
      <c r="R820" s="330">
        <v>0</v>
      </c>
      <c r="S820" s="330">
        <v>3</v>
      </c>
      <c r="T820" s="330">
        <v>1</v>
      </c>
      <c r="U820" s="330">
        <v>1</v>
      </c>
      <c r="V820" s="330">
        <v>1</v>
      </c>
      <c r="W820" s="330">
        <v>2</v>
      </c>
      <c r="X820" s="471" t="s">
        <v>423</v>
      </c>
      <c r="Y820" s="329"/>
      <c r="Z820" s="330">
        <v>6204</v>
      </c>
      <c r="AB820" s="29">
        <v>9</v>
      </c>
    </row>
    <row r="821" spans="1:28" s="17" customFormat="1" ht="20.100000000000001" customHeight="1">
      <c r="A821" s="179"/>
      <c r="B821" s="181"/>
      <c r="C821" s="63"/>
      <c r="D821" s="40" t="s">
        <v>286</v>
      </c>
      <c r="E821" s="20"/>
      <c r="F821" s="448"/>
      <c r="G821" s="45"/>
      <c r="H821" s="45"/>
      <c r="I821" s="20"/>
      <c r="J821" s="448"/>
      <c r="K821" s="45"/>
      <c r="L821" s="45"/>
      <c r="M821" s="20"/>
      <c r="N821" s="448"/>
      <c r="O821" s="170"/>
      <c r="P821" s="113"/>
      <c r="Q821" s="330">
        <f t="shared" si="61"/>
        <v>5</v>
      </c>
      <c r="R821" s="330">
        <v>0</v>
      </c>
      <c r="S821" s="330">
        <v>3</v>
      </c>
      <c r="T821" s="330">
        <v>2</v>
      </c>
      <c r="U821" s="330">
        <v>1</v>
      </c>
      <c r="V821" s="330">
        <v>2</v>
      </c>
      <c r="W821" s="330">
        <v>3</v>
      </c>
      <c r="X821" s="471" t="s">
        <v>672</v>
      </c>
      <c r="Y821" s="329"/>
      <c r="Z821" s="330">
        <v>6199</v>
      </c>
      <c r="AB821" s="29">
        <v>10</v>
      </c>
    </row>
    <row r="822" spans="1:28" s="17" customFormat="1" ht="20.100000000000001" customHeight="1">
      <c r="A822" s="181"/>
      <c r="B822" s="181"/>
      <c r="C822" s="62"/>
      <c r="D822" s="40"/>
      <c r="E822" s="20"/>
      <c r="F822" s="448"/>
      <c r="G822" s="45"/>
      <c r="H822" s="45"/>
      <c r="I822" s="20"/>
      <c r="J822" s="448"/>
      <c r="K822" s="45"/>
      <c r="L822" s="45"/>
      <c r="M822" s="20"/>
      <c r="N822" s="448"/>
      <c r="O822" s="170"/>
      <c r="P822" s="113"/>
      <c r="Q822" s="59"/>
      <c r="R822" s="59"/>
      <c r="S822" s="59"/>
      <c r="T822" s="59"/>
      <c r="U822" s="60"/>
      <c r="V822" s="60"/>
      <c r="W822" s="60"/>
      <c r="X822" s="61"/>
      <c r="Y822" s="61"/>
      <c r="Z822" s="60"/>
      <c r="AB822" s="29">
        <v>11</v>
      </c>
    </row>
    <row r="823" spans="1:28" s="17" customFormat="1" ht="20.100000000000001" customHeight="1">
      <c r="A823" s="181"/>
      <c r="B823" s="181"/>
      <c r="C823" s="62"/>
      <c r="D823" s="40"/>
      <c r="E823" s="20"/>
      <c r="F823" s="448"/>
      <c r="G823" s="45"/>
      <c r="H823" s="45"/>
      <c r="I823" s="20"/>
      <c r="J823" s="448"/>
      <c r="K823" s="45"/>
      <c r="L823" s="45"/>
      <c r="M823" s="20"/>
      <c r="N823" s="448"/>
      <c r="O823" s="170"/>
      <c r="P823" s="113"/>
      <c r="Q823" s="59"/>
      <c r="R823" s="59"/>
      <c r="S823" s="59"/>
      <c r="T823" s="59"/>
      <c r="U823" s="60"/>
      <c r="V823" s="60"/>
      <c r="W823" s="60"/>
      <c r="X823" s="61"/>
      <c r="Y823" s="61"/>
      <c r="Z823" s="60"/>
      <c r="AB823" s="29">
        <v>12</v>
      </c>
    </row>
    <row r="824" spans="1:28" s="17" customFormat="1" ht="20.100000000000001" customHeight="1">
      <c r="A824" s="181"/>
      <c r="B824" s="181"/>
      <c r="C824" s="62"/>
      <c r="D824" s="40"/>
      <c r="E824" s="20"/>
      <c r="F824" s="448"/>
      <c r="G824" s="45"/>
      <c r="H824" s="45"/>
      <c r="I824" s="20"/>
      <c r="J824" s="448"/>
      <c r="K824" s="45"/>
      <c r="L824" s="45"/>
      <c r="M824" s="20"/>
      <c r="N824" s="448"/>
      <c r="O824" s="170"/>
      <c r="P824" s="113"/>
      <c r="Q824" s="59"/>
      <c r="R824" s="59"/>
      <c r="S824" s="59"/>
      <c r="T824" s="59"/>
      <c r="U824" s="60"/>
      <c r="V824" s="60"/>
      <c r="W824" s="60"/>
      <c r="X824" s="61"/>
      <c r="Y824" s="61"/>
      <c r="Z824" s="60"/>
      <c r="AB824" s="29">
        <v>13</v>
      </c>
    </row>
    <row r="825" spans="1:28" s="17" customFormat="1" ht="20.100000000000001" customHeight="1">
      <c r="A825" s="181"/>
      <c r="B825" s="181"/>
      <c r="C825" s="62"/>
      <c r="D825" s="40"/>
      <c r="E825" s="20"/>
      <c r="F825" s="448"/>
      <c r="G825" s="45"/>
      <c r="H825" s="45"/>
      <c r="I825" s="20"/>
      <c r="J825" s="448"/>
      <c r="K825" s="45"/>
      <c r="L825" s="45"/>
      <c r="M825" s="20"/>
      <c r="N825" s="448"/>
      <c r="O825" s="170"/>
      <c r="P825" s="113"/>
      <c r="Q825" s="59"/>
      <c r="R825" s="59"/>
      <c r="S825" s="59"/>
      <c r="T825" s="59"/>
      <c r="U825" s="60"/>
      <c r="V825" s="60"/>
      <c r="W825" s="60"/>
      <c r="X825" s="61"/>
      <c r="Y825" s="61"/>
      <c r="Z825" s="60"/>
      <c r="AB825" s="29">
        <v>14</v>
      </c>
    </row>
    <row r="826" spans="1:28" s="3" customFormat="1" ht="20.100000000000001" customHeight="1">
      <c r="A826" s="181"/>
      <c r="B826" s="181"/>
      <c r="C826" s="62"/>
      <c r="D826" s="40"/>
      <c r="E826" s="20"/>
      <c r="F826" s="448"/>
      <c r="G826" s="45"/>
      <c r="H826" s="45"/>
      <c r="I826" s="20"/>
      <c r="J826" s="448"/>
      <c r="K826" s="45"/>
      <c r="L826" s="45"/>
      <c r="M826" s="20"/>
      <c r="N826" s="448"/>
      <c r="O826" s="170"/>
      <c r="P826" s="113"/>
      <c r="Q826" s="59"/>
      <c r="R826" s="59"/>
      <c r="S826" s="59"/>
      <c r="T826" s="59"/>
      <c r="U826" s="60"/>
      <c r="V826" s="60"/>
      <c r="W826" s="60"/>
      <c r="X826" s="61"/>
      <c r="Y826" s="61"/>
      <c r="Z826" s="60"/>
      <c r="AB826" s="29">
        <v>15</v>
      </c>
    </row>
    <row r="827" spans="1:28" s="3" customFormat="1" ht="20.100000000000001" customHeight="1">
      <c r="A827" s="181"/>
      <c r="B827" s="181"/>
      <c r="C827" s="62"/>
      <c r="D827" s="40"/>
      <c r="E827" s="20"/>
      <c r="F827" s="448"/>
      <c r="G827" s="45"/>
      <c r="H827" s="45"/>
      <c r="I827" s="20"/>
      <c r="J827" s="448"/>
      <c r="K827" s="45"/>
      <c r="L827" s="45"/>
      <c r="M827" s="20"/>
      <c r="N827" s="448"/>
      <c r="O827" s="170"/>
      <c r="P827" s="113"/>
      <c r="Q827" s="59"/>
      <c r="R827" s="59"/>
      <c r="S827" s="59"/>
      <c r="T827" s="59"/>
      <c r="U827" s="60"/>
      <c r="V827" s="60"/>
      <c r="W827" s="60"/>
      <c r="X827" s="61"/>
      <c r="Y827" s="61"/>
      <c r="Z827" s="60"/>
      <c r="AB827" s="29">
        <v>16</v>
      </c>
    </row>
    <row r="828" spans="1:28" s="3" customFormat="1" ht="20.100000000000001" customHeight="1">
      <c r="A828" s="920"/>
      <c r="B828" s="920"/>
      <c r="C828" s="920"/>
      <c r="D828" s="920"/>
      <c r="E828" s="920"/>
      <c r="F828" s="920"/>
      <c r="G828" s="920"/>
      <c r="H828" s="920"/>
      <c r="I828" s="920"/>
      <c r="J828" s="920"/>
      <c r="K828" s="920"/>
      <c r="L828" s="920"/>
      <c r="M828" s="920"/>
      <c r="N828" s="920"/>
      <c r="O828" s="920"/>
      <c r="P828" s="920"/>
      <c r="Q828" s="920"/>
      <c r="R828" s="920"/>
      <c r="S828" s="920"/>
      <c r="T828" s="920"/>
      <c r="U828" s="920"/>
      <c r="V828" s="920"/>
      <c r="W828" s="920"/>
      <c r="X828" s="920"/>
      <c r="Y828" s="920"/>
      <c r="Z828" s="920"/>
    </row>
    <row r="829" spans="1:28" s="17" customFormat="1" ht="32.25">
      <c r="A829" s="21"/>
      <c r="B829" s="21"/>
      <c r="C829" s="21"/>
      <c r="D829" s="21"/>
      <c r="E829" s="22"/>
      <c r="F829" s="23"/>
      <c r="G829" s="23"/>
      <c r="H829" s="923"/>
      <c r="I829" s="923"/>
      <c r="J829" s="923"/>
      <c r="K829" s="923"/>
      <c r="L829" s="24"/>
      <c r="M829" s="25" t="s">
        <v>253</v>
      </c>
      <c r="N829" s="447"/>
      <c r="O829" s="175">
        <v>4</v>
      </c>
      <c r="P829" s="112" t="s">
        <v>47</v>
      </c>
      <c r="Q829" s="930" t="s">
        <v>456</v>
      </c>
      <c r="R829" s="930"/>
      <c r="S829" s="930"/>
      <c r="T829" s="930"/>
      <c r="U829" s="930"/>
      <c r="V829" s="930"/>
      <c r="W829" s="930"/>
      <c r="X829" s="930"/>
      <c r="Y829" s="930"/>
      <c r="Z829" s="930"/>
    </row>
    <row r="830" spans="1:28" s="17" customFormat="1" ht="20.100000000000001" customHeight="1">
      <c r="A830" s="733" t="s">
        <v>451</v>
      </c>
      <c r="B830" s="733"/>
      <c r="C830" s="733" t="s">
        <v>285</v>
      </c>
      <c r="D830" s="733"/>
      <c r="E830" s="913" t="s">
        <v>252</v>
      </c>
      <c r="F830" s="913"/>
      <c r="G830" s="913" t="s">
        <v>251</v>
      </c>
      <c r="H830" s="913"/>
      <c r="I830" s="913" t="s">
        <v>250</v>
      </c>
      <c r="J830" s="913"/>
      <c r="K830" s="913" t="s">
        <v>249</v>
      </c>
      <c r="L830" s="913"/>
      <c r="M830" s="913" t="s">
        <v>248</v>
      </c>
      <c r="N830" s="913"/>
      <c r="O830" s="921" t="s">
        <v>497</v>
      </c>
      <c r="P830" s="921" t="s">
        <v>498</v>
      </c>
      <c r="Q830" s="913" t="s">
        <v>441</v>
      </c>
      <c r="R830" s="913"/>
      <c r="S830" s="913"/>
      <c r="T830" s="913"/>
      <c r="U830" s="913" t="s">
        <v>13</v>
      </c>
      <c r="V830" s="913"/>
      <c r="W830" s="913" t="s">
        <v>13</v>
      </c>
      <c r="X830" s="733" t="s">
        <v>3</v>
      </c>
      <c r="Y830" s="726" t="s">
        <v>706</v>
      </c>
      <c r="Z830" s="904" t="s">
        <v>48</v>
      </c>
    </row>
    <row r="831" spans="1:28" s="17" customFormat="1" ht="20.100000000000001" customHeight="1">
      <c r="A831" s="413" t="s">
        <v>453</v>
      </c>
      <c r="B831" s="413" t="s">
        <v>452</v>
      </c>
      <c r="C831" s="722"/>
      <c r="D831" s="722"/>
      <c r="E831" s="424" t="s">
        <v>289</v>
      </c>
      <c r="F831" s="424" t="s">
        <v>288</v>
      </c>
      <c r="G831" s="424" t="s">
        <v>289</v>
      </c>
      <c r="H831" s="424" t="s">
        <v>288</v>
      </c>
      <c r="I831" s="424" t="s">
        <v>289</v>
      </c>
      <c r="J831" s="424" t="s">
        <v>288</v>
      </c>
      <c r="K831" s="424" t="s">
        <v>289</v>
      </c>
      <c r="L831" s="424" t="s">
        <v>288</v>
      </c>
      <c r="M831" s="424" t="s">
        <v>289</v>
      </c>
      <c r="N831" s="424" t="s">
        <v>288</v>
      </c>
      <c r="O831" s="918"/>
      <c r="P831" s="918"/>
      <c r="Q831" s="424" t="s">
        <v>443</v>
      </c>
      <c r="R831" s="424" t="s">
        <v>442</v>
      </c>
      <c r="S831" s="424" t="s">
        <v>81</v>
      </c>
      <c r="T831" s="424" t="s">
        <v>82</v>
      </c>
      <c r="U831" s="424" t="s">
        <v>81</v>
      </c>
      <c r="V831" s="424" t="s">
        <v>82</v>
      </c>
      <c r="W831" s="922"/>
      <c r="X831" s="722"/>
      <c r="Y831" s="733"/>
      <c r="Z831" s="905"/>
    </row>
    <row r="832" spans="1:28" s="17" customFormat="1" ht="20.100000000000001" customHeight="1">
      <c r="A832" s="182"/>
      <c r="B832" s="435"/>
      <c r="C832" s="62"/>
      <c r="D832" s="440" t="s">
        <v>286</v>
      </c>
      <c r="E832" s="444"/>
      <c r="F832" s="34"/>
      <c r="G832" s="56"/>
      <c r="H832" s="56"/>
      <c r="I832" s="444"/>
      <c r="J832" s="34"/>
      <c r="K832" s="56"/>
      <c r="L832" s="56"/>
      <c r="M832" s="444"/>
      <c r="N832" s="34"/>
      <c r="O832" s="169"/>
      <c r="P832" s="115"/>
      <c r="Q832" s="330">
        <f>R832+S832+T832</f>
        <v>3</v>
      </c>
      <c r="R832" s="330">
        <v>0</v>
      </c>
      <c r="S832" s="330">
        <v>2</v>
      </c>
      <c r="T832" s="330">
        <v>1</v>
      </c>
      <c r="U832" s="330">
        <v>1</v>
      </c>
      <c r="V832" s="330">
        <v>1</v>
      </c>
      <c r="W832" s="330">
        <v>2</v>
      </c>
      <c r="X832" s="471" t="s">
        <v>427</v>
      </c>
      <c r="Y832" s="329"/>
      <c r="Z832" s="330">
        <v>6208</v>
      </c>
      <c r="AB832" s="29">
        <v>1</v>
      </c>
    </row>
    <row r="833" spans="1:30" s="16" customFormat="1" ht="20.100000000000001" customHeight="1">
      <c r="A833" s="179"/>
      <c r="B833" s="181"/>
      <c r="C833" s="63"/>
      <c r="D833" s="40" t="s">
        <v>286</v>
      </c>
      <c r="E833" s="20"/>
      <c r="F833" s="448"/>
      <c r="G833" s="45"/>
      <c r="H833" s="45"/>
      <c r="I833" s="20"/>
      <c r="J833" s="448"/>
      <c r="K833" s="45"/>
      <c r="L833" s="45"/>
      <c r="M833" s="20"/>
      <c r="N833" s="448"/>
      <c r="O833" s="170"/>
      <c r="P833" s="113"/>
      <c r="Q833" s="330">
        <f>R833+S833+T833</f>
        <v>2</v>
      </c>
      <c r="R833" s="330">
        <v>0</v>
      </c>
      <c r="S833" s="330">
        <v>0</v>
      </c>
      <c r="T833" s="330">
        <v>2</v>
      </c>
      <c r="U833" s="330">
        <v>0</v>
      </c>
      <c r="V833" s="330">
        <v>2</v>
      </c>
      <c r="W833" s="330">
        <v>2</v>
      </c>
      <c r="X833" s="471" t="s">
        <v>829</v>
      </c>
      <c r="Y833" s="329"/>
      <c r="Z833" s="330">
        <v>9110</v>
      </c>
      <c r="AB833" s="29">
        <v>2</v>
      </c>
    </row>
    <row r="834" spans="1:30" s="16" customFormat="1" ht="20.100000000000001" customHeight="1">
      <c r="A834" s="179"/>
      <c r="B834" s="181"/>
      <c r="C834" s="62"/>
      <c r="D834" s="40" t="s">
        <v>286</v>
      </c>
      <c r="E834" s="927" t="str">
        <f>'کارشناسی - صنایع چوب'!B41</f>
        <v>در ترم چهارم اخذ شود.</v>
      </c>
      <c r="F834" s="928"/>
      <c r="G834" s="928"/>
      <c r="H834" s="928"/>
      <c r="I834" s="928"/>
      <c r="J834" s="928"/>
      <c r="K834" s="928"/>
      <c r="L834" s="928"/>
      <c r="M834" s="928"/>
      <c r="N834" s="929"/>
      <c r="O834" s="449"/>
      <c r="P834" s="115"/>
      <c r="Q834" s="388"/>
      <c r="R834" s="388"/>
      <c r="S834" s="388"/>
      <c r="T834" s="388"/>
      <c r="U834" s="330">
        <v>2</v>
      </c>
      <c r="V834" s="330">
        <v>1</v>
      </c>
      <c r="W834" s="330">
        <v>3</v>
      </c>
      <c r="X834" s="471" t="s">
        <v>428</v>
      </c>
      <c r="Y834" s="329"/>
      <c r="Z834" s="330">
        <v>6286</v>
      </c>
      <c r="AB834" s="29">
        <v>3</v>
      </c>
    </row>
    <row r="835" spans="1:30" s="17" customFormat="1" ht="20.100000000000001" customHeight="1">
      <c r="A835" s="179"/>
      <c r="B835" s="181"/>
      <c r="C835" s="62"/>
      <c r="D835" s="40" t="s">
        <v>286</v>
      </c>
      <c r="E835" s="20"/>
      <c r="F835" s="448"/>
      <c r="G835" s="45"/>
      <c r="H835" s="45"/>
      <c r="I835" s="20"/>
      <c r="J835" s="448"/>
      <c r="K835" s="45"/>
      <c r="L835" s="45"/>
      <c r="M835" s="20"/>
      <c r="N835" s="448"/>
      <c r="O835" s="170"/>
      <c r="P835" s="113"/>
      <c r="Q835" s="330">
        <f>R835+S835+T835</f>
        <v>6</v>
      </c>
      <c r="R835" s="330">
        <v>0</v>
      </c>
      <c r="S835" s="330">
        <v>6</v>
      </c>
      <c r="T835" s="330">
        <v>0</v>
      </c>
      <c r="U835" s="330">
        <v>2</v>
      </c>
      <c r="V835" s="330">
        <v>0</v>
      </c>
      <c r="W835" s="330">
        <v>2</v>
      </c>
      <c r="X835" s="471" t="s">
        <v>426</v>
      </c>
      <c r="Y835" s="329"/>
      <c r="Z835" s="330">
        <v>6207</v>
      </c>
      <c r="AB835" s="29">
        <v>4</v>
      </c>
    </row>
    <row r="836" spans="1:30" s="17" customFormat="1" ht="20.100000000000001" customHeight="1">
      <c r="A836" s="179"/>
      <c r="B836" s="181"/>
      <c r="C836" s="62"/>
      <c r="D836" s="40" t="s">
        <v>286</v>
      </c>
      <c r="E836" s="444"/>
      <c r="F836" s="34"/>
      <c r="G836" s="45"/>
      <c r="H836" s="45"/>
      <c r="I836" s="167"/>
      <c r="J836" s="167"/>
      <c r="K836" s="45"/>
      <c r="L836" s="45"/>
      <c r="M836" s="167"/>
      <c r="N836" s="167"/>
      <c r="O836" s="178"/>
      <c r="P836" s="115"/>
      <c r="Q836" s="330">
        <f>R836+S836+T836</f>
        <v>2</v>
      </c>
      <c r="R836" s="330">
        <v>0</v>
      </c>
      <c r="S836" s="330">
        <v>0</v>
      </c>
      <c r="T836" s="330">
        <v>2</v>
      </c>
      <c r="U836" s="330">
        <v>0</v>
      </c>
      <c r="V836" s="330">
        <v>2</v>
      </c>
      <c r="W836" s="330">
        <v>2</v>
      </c>
      <c r="X836" s="471" t="s">
        <v>424</v>
      </c>
      <c r="Y836" s="329"/>
      <c r="Z836" s="330">
        <v>6198</v>
      </c>
      <c r="AB836" s="29">
        <v>5</v>
      </c>
    </row>
    <row r="837" spans="1:30" s="17" customFormat="1" ht="20.100000000000001" customHeight="1">
      <c r="A837" s="179"/>
      <c r="B837" s="181"/>
      <c r="C837" s="62"/>
      <c r="D837" s="40" t="s">
        <v>286</v>
      </c>
      <c r="E837" s="20"/>
      <c r="F837" s="448"/>
      <c r="G837" s="45"/>
      <c r="H837" s="45"/>
      <c r="I837" s="20"/>
      <c r="J837" s="448"/>
      <c r="K837" s="45"/>
      <c r="L837" s="45"/>
      <c r="M837" s="20"/>
      <c r="N837" s="448"/>
      <c r="O837" s="170"/>
      <c r="P837" s="113"/>
      <c r="Q837" s="422">
        <f>R837+S837+T837</f>
        <v>5</v>
      </c>
      <c r="R837" s="422">
        <v>0</v>
      </c>
      <c r="S837" s="422">
        <v>4</v>
      </c>
      <c r="T837" s="422">
        <v>1</v>
      </c>
      <c r="U837" s="69">
        <v>0</v>
      </c>
      <c r="V837" s="422">
        <v>2</v>
      </c>
      <c r="W837" s="422">
        <v>2</v>
      </c>
      <c r="X837" s="472" t="s">
        <v>749</v>
      </c>
      <c r="Y837" s="186"/>
      <c r="Z837" s="330">
        <v>6210</v>
      </c>
      <c r="AB837" s="29">
        <v>6</v>
      </c>
    </row>
    <row r="838" spans="1:30" s="17" customFormat="1" ht="20.100000000000001" customHeight="1">
      <c r="A838" s="179"/>
      <c r="B838" s="181"/>
      <c r="C838" s="62"/>
      <c r="D838" s="40" t="s">
        <v>286</v>
      </c>
      <c r="E838" s="444"/>
      <c r="F838" s="34"/>
      <c r="G838" s="45"/>
      <c r="H838" s="45"/>
      <c r="I838" s="167"/>
      <c r="J838" s="167"/>
      <c r="K838" s="45"/>
      <c r="L838" s="45"/>
      <c r="M838" s="167"/>
      <c r="N838" s="167"/>
      <c r="O838" s="178"/>
      <c r="P838" s="115"/>
      <c r="Q838" s="420">
        <f>R838+S838+T838</f>
        <v>2</v>
      </c>
      <c r="R838" s="420">
        <v>0</v>
      </c>
      <c r="S838" s="420">
        <v>0</v>
      </c>
      <c r="T838" s="421">
        <v>2</v>
      </c>
      <c r="U838" s="330">
        <v>0</v>
      </c>
      <c r="V838" s="330">
        <v>2</v>
      </c>
      <c r="W838" s="330">
        <v>2</v>
      </c>
      <c r="X838" s="471" t="s">
        <v>425</v>
      </c>
      <c r="Y838" s="329"/>
      <c r="Z838" s="330">
        <v>6202</v>
      </c>
      <c r="AB838" s="29">
        <v>7</v>
      </c>
    </row>
    <row r="839" spans="1:30" s="17" customFormat="1" ht="20.100000000000001" customHeight="1">
      <c r="A839" s="179"/>
      <c r="B839" s="181"/>
      <c r="C839" s="62"/>
      <c r="D839" s="40" t="s">
        <v>286</v>
      </c>
      <c r="E839" s="877" t="s">
        <v>674</v>
      </c>
      <c r="F839" s="878"/>
      <c r="G839" s="878"/>
      <c r="H839" s="878"/>
      <c r="I839" s="878"/>
      <c r="J839" s="878"/>
      <c r="K839" s="878"/>
      <c r="L839" s="878"/>
      <c r="M839" s="878"/>
      <c r="N839" s="879"/>
      <c r="O839" s="421"/>
      <c r="P839" s="113"/>
      <c r="Q839" s="335"/>
      <c r="R839" s="335"/>
      <c r="S839" s="335"/>
      <c r="T839" s="335"/>
      <c r="U839" s="330">
        <v>2</v>
      </c>
      <c r="V839" s="330">
        <v>0</v>
      </c>
      <c r="W839" s="330">
        <v>2</v>
      </c>
      <c r="X839" s="471" t="s">
        <v>430</v>
      </c>
      <c r="Y839" s="329"/>
      <c r="Z839" s="330">
        <v>6209</v>
      </c>
      <c r="AB839" s="29">
        <v>8</v>
      </c>
    </row>
    <row r="840" spans="1:30" s="17" customFormat="1" ht="20.100000000000001" customHeight="1">
      <c r="A840" s="181"/>
      <c r="B840" s="181"/>
      <c r="C840" s="62"/>
      <c r="D840" s="40" t="s">
        <v>286</v>
      </c>
      <c r="E840" s="20"/>
      <c r="F840" s="448"/>
      <c r="G840" s="45"/>
      <c r="H840" s="45"/>
      <c r="I840" s="20"/>
      <c r="J840" s="448"/>
      <c r="K840" s="45"/>
      <c r="L840" s="45"/>
      <c r="M840" s="20"/>
      <c r="N840" s="448"/>
      <c r="O840" s="170"/>
      <c r="P840" s="113"/>
      <c r="Q840" s="126"/>
      <c r="R840" s="126"/>
      <c r="S840" s="126"/>
      <c r="T840" s="126"/>
      <c r="U840" s="127"/>
      <c r="V840" s="127"/>
      <c r="W840" s="127"/>
      <c r="X840" s="61"/>
      <c r="Y840" s="442"/>
      <c r="Z840" s="433"/>
      <c r="AB840" s="29">
        <v>9</v>
      </c>
    </row>
    <row r="841" spans="1:30" s="17" customFormat="1" ht="20.100000000000001" customHeight="1">
      <c r="A841" s="181"/>
      <c r="B841" s="181"/>
      <c r="C841" s="62"/>
      <c r="D841" s="40" t="s">
        <v>286</v>
      </c>
      <c r="E841" s="20"/>
      <c r="F841" s="448"/>
      <c r="G841" s="45"/>
      <c r="H841" s="45"/>
      <c r="I841" s="20"/>
      <c r="J841" s="448"/>
      <c r="K841" s="45"/>
      <c r="L841" s="45"/>
      <c r="M841" s="20"/>
      <c r="N841" s="448"/>
      <c r="O841" s="170"/>
      <c r="P841" s="113"/>
      <c r="Q841" s="59"/>
      <c r="R841" s="59"/>
      <c r="S841" s="59"/>
      <c r="T841" s="59"/>
      <c r="U841" s="60"/>
      <c r="V841" s="60"/>
      <c r="W841" s="60"/>
      <c r="X841" s="61"/>
      <c r="Y841" s="442"/>
      <c r="Z841" s="433"/>
      <c r="AB841" s="29">
        <v>10</v>
      </c>
    </row>
    <row r="842" spans="1:30" s="17" customFormat="1" ht="20.100000000000001" customHeight="1">
      <c r="A842" s="181"/>
      <c r="B842" s="181"/>
      <c r="C842" s="62"/>
      <c r="D842" s="40" t="s">
        <v>286</v>
      </c>
      <c r="E842" s="20"/>
      <c r="F842" s="448"/>
      <c r="G842" s="45"/>
      <c r="H842" s="45"/>
      <c r="I842" s="20"/>
      <c r="J842" s="448"/>
      <c r="K842" s="45"/>
      <c r="L842" s="45"/>
      <c r="M842" s="20"/>
      <c r="N842" s="448"/>
      <c r="O842" s="170"/>
      <c r="P842" s="113"/>
      <c r="Q842" s="59"/>
      <c r="R842" s="59"/>
      <c r="S842" s="59"/>
      <c r="T842" s="59"/>
      <c r="U842" s="60"/>
      <c r="V842" s="60"/>
      <c r="W842" s="60"/>
      <c r="X842" s="61"/>
      <c r="Y842" s="61"/>
      <c r="Z842" s="60"/>
      <c r="AB842" s="29">
        <v>11</v>
      </c>
    </row>
    <row r="843" spans="1:30" s="17" customFormat="1" ht="20.100000000000001" customHeight="1">
      <c r="A843" s="181"/>
      <c r="B843" s="181"/>
      <c r="C843" s="62"/>
      <c r="D843" s="40" t="s">
        <v>286</v>
      </c>
      <c r="E843" s="20"/>
      <c r="F843" s="448"/>
      <c r="G843" s="45"/>
      <c r="H843" s="45"/>
      <c r="I843" s="20"/>
      <c r="J843" s="448"/>
      <c r="K843" s="45"/>
      <c r="L843" s="45"/>
      <c r="M843" s="20"/>
      <c r="N843" s="448"/>
      <c r="O843" s="170"/>
      <c r="P843" s="113"/>
      <c r="Q843" s="59"/>
      <c r="R843" s="59"/>
      <c r="S843" s="59"/>
      <c r="T843" s="59"/>
      <c r="U843" s="60"/>
      <c r="V843" s="60"/>
      <c r="W843" s="60"/>
      <c r="X843" s="61"/>
      <c r="Y843" s="61"/>
      <c r="Z843" s="60"/>
      <c r="AB843" s="29">
        <v>12</v>
      </c>
    </row>
    <row r="844" spans="1:30" s="17" customFormat="1" ht="20.100000000000001" customHeight="1">
      <c r="A844" s="181"/>
      <c r="B844" s="181"/>
      <c r="C844" s="62"/>
      <c r="D844" s="40" t="s">
        <v>286</v>
      </c>
      <c r="E844" s="20"/>
      <c r="F844" s="448"/>
      <c r="G844" s="45"/>
      <c r="H844" s="45"/>
      <c r="I844" s="20"/>
      <c r="J844" s="448"/>
      <c r="K844" s="45"/>
      <c r="L844" s="45"/>
      <c r="M844" s="20"/>
      <c r="N844" s="448"/>
      <c r="O844" s="170"/>
      <c r="P844" s="113"/>
      <c r="Q844" s="59"/>
      <c r="R844" s="59"/>
      <c r="S844" s="59"/>
      <c r="T844" s="59"/>
      <c r="U844" s="60"/>
      <c r="V844" s="60"/>
      <c r="W844" s="60"/>
      <c r="X844" s="61"/>
      <c r="Y844" s="61"/>
      <c r="Z844" s="60"/>
      <c r="AB844" s="29">
        <v>13</v>
      </c>
    </row>
    <row r="845" spans="1:30" s="17" customFormat="1" ht="20.100000000000001" customHeight="1">
      <c r="A845" s="181"/>
      <c r="B845" s="181"/>
      <c r="C845" s="62"/>
      <c r="D845" s="40" t="s">
        <v>286</v>
      </c>
      <c r="E845" s="20"/>
      <c r="F845" s="448"/>
      <c r="G845" s="45"/>
      <c r="H845" s="45"/>
      <c r="I845" s="20"/>
      <c r="J845" s="448"/>
      <c r="K845" s="45"/>
      <c r="L845" s="45"/>
      <c r="M845" s="20"/>
      <c r="N845" s="448"/>
      <c r="O845" s="170"/>
      <c r="P845" s="113"/>
      <c r="Q845" s="59"/>
      <c r="R845" s="59"/>
      <c r="S845" s="59"/>
      <c r="T845" s="59"/>
      <c r="U845" s="60"/>
      <c r="V845" s="60"/>
      <c r="W845" s="60"/>
      <c r="X845" s="61"/>
      <c r="Y845" s="61"/>
      <c r="Z845" s="60"/>
      <c r="AB845" s="29">
        <v>14</v>
      </c>
      <c r="AC845" s="65"/>
      <c r="AD845" s="66"/>
    </row>
    <row r="846" spans="1:30" s="3" customFormat="1" ht="20.100000000000001" customHeight="1">
      <c r="A846" s="181"/>
      <c r="B846" s="181"/>
      <c r="C846" s="62"/>
      <c r="D846" s="40" t="s">
        <v>286</v>
      </c>
      <c r="E846" s="20"/>
      <c r="F846" s="448"/>
      <c r="G846" s="45"/>
      <c r="H846" s="45"/>
      <c r="I846" s="20"/>
      <c r="J846" s="448"/>
      <c r="K846" s="45"/>
      <c r="L846" s="45"/>
      <c r="M846" s="20"/>
      <c r="N846" s="448"/>
      <c r="O846" s="170"/>
      <c r="P846" s="113"/>
      <c r="Q846" s="59"/>
      <c r="R846" s="59"/>
      <c r="S846" s="59"/>
      <c r="T846" s="59"/>
      <c r="U846" s="60"/>
      <c r="V846" s="60"/>
      <c r="W846" s="60"/>
      <c r="X846" s="61"/>
      <c r="Y846" s="61"/>
      <c r="Z846" s="60"/>
      <c r="AB846" s="29">
        <v>15</v>
      </c>
    </row>
    <row r="847" spans="1:30" customFormat="1" ht="20.100000000000001" customHeight="1">
      <c r="A847" s="181"/>
      <c r="B847" s="181"/>
      <c r="C847" s="62"/>
      <c r="D847" s="40" t="s">
        <v>286</v>
      </c>
      <c r="E847" s="20"/>
      <c r="F847" s="448"/>
      <c r="G847" s="45"/>
      <c r="H847" s="45"/>
      <c r="I847" s="20"/>
      <c r="J847" s="448"/>
      <c r="K847" s="45"/>
      <c r="L847" s="45"/>
      <c r="M847" s="20"/>
      <c r="N847" s="448"/>
      <c r="O847" s="170"/>
      <c r="P847" s="113"/>
      <c r="Q847" s="59"/>
      <c r="R847" s="59"/>
      <c r="S847" s="59"/>
      <c r="T847" s="59"/>
      <c r="U847" s="60"/>
      <c r="V847" s="60"/>
      <c r="W847" s="60"/>
      <c r="X847" s="61"/>
      <c r="Y847" s="61"/>
      <c r="Z847" s="60"/>
      <c r="AB847" s="29">
        <v>16</v>
      </c>
    </row>
    <row r="848" spans="1:30" customFormat="1" ht="20.100000000000001" customHeight="1">
      <c r="A848" s="920"/>
      <c r="B848" s="920"/>
      <c r="C848" s="920"/>
      <c r="D848" s="920"/>
      <c r="E848" s="920"/>
      <c r="F848" s="920"/>
      <c r="G848" s="920"/>
      <c r="H848" s="920"/>
      <c r="I848" s="920"/>
      <c r="J848" s="920"/>
      <c r="K848" s="920"/>
      <c r="L848" s="920"/>
      <c r="M848" s="920"/>
      <c r="N848" s="920"/>
      <c r="O848" s="920"/>
      <c r="P848" s="920"/>
      <c r="Q848" s="920"/>
      <c r="R848" s="920"/>
      <c r="S848" s="920"/>
      <c r="T848" s="920"/>
      <c r="U848" s="920"/>
      <c r="V848" s="920"/>
      <c r="W848" s="920"/>
      <c r="X848" s="920"/>
      <c r="Y848" s="920"/>
      <c r="Z848" s="920"/>
      <c r="AB848" s="28"/>
    </row>
    <row r="849" spans="1:28" customFormat="1" ht="32.25">
      <c r="A849" s="21"/>
      <c r="B849" s="21"/>
      <c r="C849" s="21"/>
      <c r="D849" s="21"/>
      <c r="E849" s="22"/>
      <c r="F849" s="23"/>
      <c r="G849" s="23"/>
      <c r="H849" s="923"/>
      <c r="I849" s="923"/>
      <c r="J849" s="923"/>
      <c r="K849" s="923"/>
      <c r="L849" s="24"/>
      <c r="M849" s="25" t="s">
        <v>253</v>
      </c>
      <c r="N849" s="447"/>
      <c r="O849" s="175">
        <v>1</v>
      </c>
      <c r="P849" s="112" t="s">
        <v>47</v>
      </c>
      <c r="Q849" s="111"/>
      <c r="R849" s="111"/>
      <c r="S849" s="111"/>
      <c r="T849" s="926" t="s">
        <v>445</v>
      </c>
      <c r="U849" s="926"/>
      <c r="V849" s="926"/>
      <c r="W849" s="926"/>
      <c r="X849" s="926"/>
      <c r="Y849" s="926"/>
      <c r="Z849" s="926"/>
      <c r="AB849" s="26"/>
    </row>
    <row r="850" spans="1:28" customFormat="1" ht="20.100000000000001" customHeight="1">
      <c r="A850" s="733" t="s">
        <v>451</v>
      </c>
      <c r="B850" s="733"/>
      <c r="C850" s="733" t="s">
        <v>285</v>
      </c>
      <c r="D850" s="733"/>
      <c r="E850" s="913" t="s">
        <v>252</v>
      </c>
      <c r="F850" s="913"/>
      <c r="G850" s="913" t="s">
        <v>251</v>
      </c>
      <c r="H850" s="913"/>
      <c r="I850" s="913" t="s">
        <v>250</v>
      </c>
      <c r="J850" s="913"/>
      <c r="K850" s="913" t="s">
        <v>249</v>
      </c>
      <c r="L850" s="913"/>
      <c r="M850" s="913" t="s">
        <v>248</v>
      </c>
      <c r="N850" s="913"/>
      <c r="O850" s="921" t="s">
        <v>497</v>
      </c>
      <c r="P850" s="921" t="s">
        <v>498</v>
      </c>
      <c r="Q850" s="913" t="s">
        <v>441</v>
      </c>
      <c r="R850" s="913"/>
      <c r="S850" s="913"/>
      <c r="T850" s="913"/>
      <c r="U850" s="913" t="s">
        <v>13</v>
      </c>
      <c r="V850" s="913"/>
      <c r="W850" s="913" t="s">
        <v>13</v>
      </c>
      <c r="X850" s="733" t="s">
        <v>3</v>
      </c>
      <c r="Y850" s="726" t="s">
        <v>706</v>
      </c>
      <c r="Z850" s="904" t="s">
        <v>48</v>
      </c>
      <c r="AB850" s="26"/>
    </row>
    <row r="851" spans="1:28" customFormat="1" ht="20.100000000000001" customHeight="1">
      <c r="A851" s="413" t="s">
        <v>453</v>
      </c>
      <c r="B851" s="413" t="s">
        <v>452</v>
      </c>
      <c r="C851" s="722"/>
      <c r="D851" s="722"/>
      <c r="E851" s="424" t="s">
        <v>289</v>
      </c>
      <c r="F851" s="424" t="s">
        <v>288</v>
      </c>
      <c r="G851" s="424" t="s">
        <v>289</v>
      </c>
      <c r="H851" s="424" t="s">
        <v>288</v>
      </c>
      <c r="I851" s="424" t="s">
        <v>289</v>
      </c>
      <c r="J851" s="424" t="s">
        <v>288</v>
      </c>
      <c r="K851" s="424" t="s">
        <v>289</v>
      </c>
      <c r="L851" s="424" t="s">
        <v>288</v>
      </c>
      <c r="M851" s="424" t="s">
        <v>289</v>
      </c>
      <c r="N851" s="424" t="s">
        <v>288</v>
      </c>
      <c r="O851" s="918"/>
      <c r="P851" s="918"/>
      <c r="Q851" s="424" t="s">
        <v>443</v>
      </c>
      <c r="R851" s="424" t="s">
        <v>442</v>
      </c>
      <c r="S851" s="424" t="s">
        <v>81</v>
      </c>
      <c r="T851" s="424" t="s">
        <v>82</v>
      </c>
      <c r="U851" s="424" t="s">
        <v>81</v>
      </c>
      <c r="V851" s="424" t="s">
        <v>82</v>
      </c>
      <c r="W851" s="922"/>
      <c r="X851" s="722"/>
      <c r="Y851" s="733"/>
      <c r="Z851" s="905"/>
      <c r="AB851" s="26"/>
    </row>
    <row r="852" spans="1:28" customFormat="1" ht="20.100000000000001" customHeight="1">
      <c r="A852" s="179"/>
      <c r="B852" s="181"/>
      <c r="C852" s="62"/>
      <c r="D852" s="40" t="s">
        <v>286</v>
      </c>
      <c r="E852" s="20"/>
      <c r="F852" s="448"/>
      <c r="G852" s="45"/>
      <c r="H852" s="45"/>
      <c r="I852" s="20"/>
      <c r="J852" s="448"/>
      <c r="K852" s="45"/>
      <c r="L852" s="45"/>
      <c r="M852" s="20"/>
      <c r="N852" s="448"/>
      <c r="O852" s="170"/>
      <c r="P852" s="113"/>
      <c r="Q852" s="330">
        <f>R852+S852+T852</f>
        <v>3</v>
      </c>
      <c r="R852" s="330">
        <v>0</v>
      </c>
      <c r="S852" s="330">
        <v>0</v>
      </c>
      <c r="T852" s="330">
        <v>3</v>
      </c>
      <c r="U852" s="330">
        <v>0</v>
      </c>
      <c r="V852" s="330">
        <v>3</v>
      </c>
      <c r="W852" s="330">
        <v>3</v>
      </c>
      <c r="X852" s="329" t="s">
        <v>354</v>
      </c>
      <c r="Y852" s="329"/>
      <c r="Z852" s="330">
        <v>3278</v>
      </c>
      <c r="AB852" s="29">
        <v>1</v>
      </c>
    </row>
    <row r="853" spans="1:28" customFormat="1" ht="20.100000000000001" customHeight="1">
      <c r="A853" s="179"/>
      <c r="B853" s="181"/>
      <c r="C853" s="62"/>
      <c r="D853" s="40" t="s">
        <v>286</v>
      </c>
      <c r="E853" s="20"/>
      <c r="F853" s="448"/>
      <c r="G853" s="45"/>
      <c r="H853" s="45"/>
      <c r="I853" s="20"/>
      <c r="J853" s="448"/>
      <c r="K853" s="45"/>
      <c r="L853" s="45"/>
      <c r="M853" s="20"/>
      <c r="N853" s="448"/>
      <c r="O853" s="170"/>
      <c r="P853" s="113"/>
      <c r="Q853" s="330">
        <f t="shared" ref="Q853:Q859" si="62">R853+S853+T853</f>
        <v>3</v>
      </c>
      <c r="R853" s="330">
        <v>0</v>
      </c>
      <c r="S853" s="330">
        <v>0</v>
      </c>
      <c r="T853" s="330">
        <v>3</v>
      </c>
      <c r="U853" s="330">
        <v>0</v>
      </c>
      <c r="V853" s="330">
        <v>3</v>
      </c>
      <c r="W853" s="330">
        <v>3</v>
      </c>
      <c r="X853" s="329" t="s">
        <v>617</v>
      </c>
      <c r="Y853" s="329"/>
      <c r="Z853" s="330">
        <v>6440</v>
      </c>
      <c r="AB853" s="29">
        <v>2</v>
      </c>
    </row>
    <row r="854" spans="1:28" customFormat="1" ht="20.100000000000001" customHeight="1">
      <c r="A854" s="179"/>
      <c r="B854" s="181"/>
      <c r="C854" s="62"/>
      <c r="D854" s="40" t="s">
        <v>286</v>
      </c>
      <c r="E854" s="20"/>
      <c r="F854" s="448"/>
      <c r="G854" s="45"/>
      <c r="H854" s="45"/>
      <c r="I854" s="20"/>
      <c r="J854" s="448"/>
      <c r="K854" s="45"/>
      <c r="L854" s="45"/>
      <c r="M854" s="20"/>
      <c r="N854" s="448"/>
      <c r="O854" s="170"/>
      <c r="P854" s="113"/>
      <c r="Q854" s="330">
        <f t="shared" si="62"/>
        <v>2</v>
      </c>
      <c r="R854" s="330">
        <v>0</v>
      </c>
      <c r="S854" s="330">
        <v>0</v>
      </c>
      <c r="T854" s="330">
        <v>2</v>
      </c>
      <c r="U854" s="330">
        <v>0</v>
      </c>
      <c r="V854" s="330">
        <v>2</v>
      </c>
      <c r="W854" s="330">
        <v>2</v>
      </c>
      <c r="X854" s="329" t="s">
        <v>355</v>
      </c>
      <c r="Y854" s="329"/>
      <c r="Z854" s="330">
        <v>6442</v>
      </c>
      <c r="AB854" s="29">
        <v>3</v>
      </c>
    </row>
    <row r="855" spans="1:28" customFormat="1" ht="20.100000000000001" customHeight="1">
      <c r="A855" s="179"/>
      <c r="B855" s="181"/>
      <c r="C855" s="62"/>
      <c r="D855" s="40" t="s">
        <v>286</v>
      </c>
      <c r="E855" s="20"/>
      <c r="F855" s="448"/>
      <c r="G855" s="45"/>
      <c r="H855" s="45"/>
      <c r="I855" s="20"/>
      <c r="J855" s="448"/>
      <c r="K855" s="45"/>
      <c r="L855" s="45"/>
      <c r="M855" s="20"/>
      <c r="N855" s="448"/>
      <c r="O855" s="170"/>
      <c r="P855" s="113"/>
      <c r="Q855" s="330">
        <f t="shared" si="62"/>
        <v>2</v>
      </c>
      <c r="R855" s="330">
        <v>0</v>
      </c>
      <c r="S855" s="330">
        <v>0</v>
      </c>
      <c r="T855" s="330">
        <v>2</v>
      </c>
      <c r="U855" s="330">
        <v>0</v>
      </c>
      <c r="V855" s="330">
        <v>2</v>
      </c>
      <c r="W855" s="330">
        <v>2</v>
      </c>
      <c r="X855" s="329" t="s">
        <v>356</v>
      </c>
      <c r="Y855" s="329"/>
      <c r="Z855" s="330">
        <v>6449</v>
      </c>
      <c r="AB855" s="29">
        <v>4</v>
      </c>
    </row>
    <row r="856" spans="1:28" customFormat="1" ht="20.100000000000001" customHeight="1">
      <c r="A856" s="179"/>
      <c r="B856" s="181"/>
      <c r="C856" s="62"/>
      <c r="D856" s="40" t="s">
        <v>286</v>
      </c>
      <c r="E856" s="20"/>
      <c r="F856" s="448"/>
      <c r="G856" s="45"/>
      <c r="H856" s="45"/>
      <c r="I856" s="20"/>
      <c r="J856" s="448"/>
      <c r="K856" s="45"/>
      <c r="L856" s="45"/>
      <c r="M856" s="20"/>
      <c r="N856" s="448"/>
      <c r="O856" s="170"/>
      <c r="P856" s="113"/>
      <c r="Q856" s="330">
        <f t="shared" si="62"/>
        <v>2</v>
      </c>
      <c r="R856" s="330">
        <v>0</v>
      </c>
      <c r="S856" s="330">
        <v>0</v>
      </c>
      <c r="T856" s="330">
        <v>2</v>
      </c>
      <c r="U856" s="330">
        <v>0</v>
      </c>
      <c r="V856" s="330">
        <v>2</v>
      </c>
      <c r="W856" s="330">
        <v>2</v>
      </c>
      <c r="X856" s="329" t="s">
        <v>357</v>
      </c>
      <c r="Y856" s="329"/>
      <c r="Z856" s="330">
        <v>6439</v>
      </c>
      <c r="AB856" s="29">
        <v>5</v>
      </c>
    </row>
    <row r="857" spans="1:28" customFormat="1" ht="20.100000000000001" customHeight="1">
      <c r="A857" s="179"/>
      <c r="B857" s="181"/>
      <c r="C857" s="62"/>
      <c r="D857" s="40" t="s">
        <v>286</v>
      </c>
      <c r="E857" s="20"/>
      <c r="F857" s="448"/>
      <c r="G857" s="45"/>
      <c r="H857" s="45"/>
      <c r="I857" s="20"/>
      <c r="J857" s="448"/>
      <c r="K857" s="45"/>
      <c r="L857" s="45"/>
      <c r="M857" s="20"/>
      <c r="N857" s="448"/>
      <c r="O857" s="170"/>
      <c r="P857" s="113"/>
      <c r="Q857" s="330">
        <f t="shared" si="62"/>
        <v>1</v>
      </c>
      <c r="R857" s="330">
        <v>0</v>
      </c>
      <c r="S857" s="330">
        <v>1</v>
      </c>
      <c r="T857" s="330">
        <v>0</v>
      </c>
      <c r="U857" s="330">
        <v>1</v>
      </c>
      <c r="V857" s="330">
        <v>0</v>
      </c>
      <c r="W857" s="330">
        <v>1</v>
      </c>
      <c r="X857" s="329" t="s">
        <v>609</v>
      </c>
      <c r="Y857" s="329"/>
      <c r="Z857" s="330">
        <v>9121</v>
      </c>
      <c r="AB857" s="29">
        <v>6</v>
      </c>
    </row>
    <row r="858" spans="1:28" customFormat="1" ht="20.100000000000001" customHeight="1">
      <c r="A858" s="179"/>
      <c r="B858" s="181"/>
      <c r="C858" s="62"/>
      <c r="D858" s="40" t="s">
        <v>286</v>
      </c>
      <c r="E858" s="20"/>
      <c r="F858" s="448"/>
      <c r="G858" s="45"/>
      <c r="H858" s="45"/>
      <c r="I858" s="20"/>
      <c r="J858" s="448"/>
      <c r="K858" s="45"/>
      <c r="L858" s="45"/>
      <c r="M858" s="20"/>
      <c r="N858" s="448"/>
      <c r="O858" s="170"/>
      <c r="P858" s="113"/>
      <c r="Q858" s="330">
        <f t="shared" si="62"/>
        <v>2</v>
      </c>
      <c r="R858" s="330">
        <v>0</v>
      </c>
      <c r="S858" s="330">
        <v>0</v>
      </c>
      <c r="T858" s="330">
        <v>2</v>
      </c>
      <c r="U858" s="330">
        <v>0</v>
      </c>
      <c r="V858" s="330">
        <v>2</v>
      </c>
      <c r="W858" s="330">
        <v>2</v>
      </c>
      <c r="X858" s="329" t="s">
        <v>830</v>
      </c>
      <c r="Y858" s="329"/>
      <c r="Z858" s="330">
        <v>9110</v>
      </c>
      <c r="AB858" s="29">
        <v>7</v>
      </c>
    </row>
    <row r="859" spans="1:28" customFormat="1" ht="20.100000000000001" customHeight="1">
      <c r="A859" s="179"/>
      <c r="B859" s="181"/>
      <c r="C859" s="62"/>
      <c r="D859" s="40" t="s">
        <v>286</v>
      </c>
      <c r="E859" s="20"/>
      <c r="F859" s="448"/>
      <c r="G859" s="45"/>
      <c r="H859" s="45"/>
      <c r="I859" s="20"/>
      <c r="J859" s="448"/>
      <c r="K859" s="45"/>
      <c r="L859" s="45"/>
      <c r="M859" s="20"/>
      <c r="N859" s="448"/>
      <c r="O859" s="170"/>
      <c r="P859" s="113"/>
      <c r="Q859" s="330">
        <f t="shared" si="62"/>
        <v>3</v>
      </c>
      <c r="R859" s="330">
        <v>0</v>
      </c>
      <c r="S859" s="330">
        <v>0</v>
      </c>
      <c r="T859" s="330">
        <v>3</v>
      </c>
      <c r="U859" s="330">
        <v>0</v>
      </c>
      <c r="V859" s="330">
        <v>3</v>
      </c>
      <c r="W859" s="330">
        <v>3</v>
      </c>
      <c r="X859" s="331" t="s">
        <v>610</v>
      </c>
      <c r="Y859" s="331"/>
      <c r="Z859" s="332">
        <v>3387</v>
      </c>
      <c r="AB859" s="29">
        <v>8</v>
      </c>
    </row>
    <row r="860" spans="1:28" customFormat="1" ht="20.100000000000001" customHeight="1">
      <c r="A860" s="181"/>
      <c r="B860" s="181"/>
      <c r="C860" s="62"/>
      <c r="D860" s="40" t="s">
        <v>286</v>
      </c>
      <c r="E860" s="20"/>
      <c r="F860" s="448"/>
      <c r="G860" s="45"/>
      <c r="H860" s="45"/>
      <c r="I860" s="20"/>
      <c r="J860" s="448"/>
      <c r="K860" s="45"/>
      <c r="L860" s="45"/>
      <c r="M860" s="20"/>
      <c r="N860" s="448"/>
      <c r="O860" s="170"/>
      <c r="P860" s="113"/>
      <c r="Q860" s="126"/>
      <c r="R860" s="126"/>
      <c r="S860" s="126"/>
      <c r="T860" s="126"/>
      <c r="U860" s="127"/>
      <c r="V860" s="127"/>
      <c r="W860" s="127"/>
      <c r="X860" s="61"/>
      <c r="Y860" s="61"/>
      <c r="Z860" s="60"/>
      <c r="AB860" s="29">
        <v>9</v>
      </c>
    </row>
    <row r="861" spans="1:28" customFormat="1" ht="20.100000000000001" customHeight="1">
      <c r="A861" s="181"/>
      <c r="B861" s="181"/>
      <c r="C861" s="62"/>
      <c r="D861" s="40" t="s">
        <v>286</v>
      </c>
      <c r="E861" s="20"/>
      <c r="F861" s="448"/>
      <c r="G861" s="45"/>
      <c r="H861" s="45"/>
      <c r="I861" s="20"/>
      <c r="J861" s="448"/>
      <c r="K861" s="45"/>
      <c r="L861" s="45"/>
      <c r="M861" s="20"/>
      <c r="N861" s="448"/>
      <c r="O861" s="170"/>
      <c r="P861" s="113"/>
      <c r="Q861" s="126"/>
      <c r="R861" s="126"/>
      <c r="S861" s="126"/>
      <c r="T861" s="126"/>
      <c r="U861" s="127"/>
      <c r="V861" s="127"/>
      <c r="W861" s="127"/>
      <c r="X861" s="61"/>
      <c r="Y861" s="61"/>
      <c r="Z861" s="60"/>
      <c r="AB861" s="29">
        <v>10</v>
      </c>
    </row>
    <row r="862" spans="1:28" customFormat="1" ht="20.100000000000001" customHeight="1">
      <c r="A862" s="181"/>
      <c r="B862" s="181"/>
      <c r="C862" s="62"/>
      <c r="D862" s="40" t="s">
        <v>286</v>
      </c>
      <c r="E862" s="20"/>
      <c r="F862" s="448"/>
      <c r="G862" s="45"/>
      <c r="H862" s="45"/>
      <c r="I862" s="20"/>
      <c r="J862" s="448"/>
      <c r="K862" s="45"/>
      <c r="L862" s="45"/>
      <c r="M862" s="20"/>
      <c r="N862" s="448"/>
      <c r="O862" s="170"/>
      <c r="P862" s="113"/>
      <c r="Q862" s="126"/>
      <c r="R862" s="126"/>
      <c r="S862" s="126"/>
      <c r="T862" s="126"/>
      <c r="U862" s="127"/>
      <c r="V862" s="127"/>
      <c r="W862" s="127"/>
      <c r="X862" s="61"/>
      <c r="Y862" s="61"/>
      <c r="Z862" s="60"/>
      <c r="AB862" s="29">
        <v>11</v>
      </c>
    </row>
    <row r="863" spans="1:28" customFormat="1" ht="20.100000000000001" customHeight="1">
      <c r="A863" s="181"/>
      <c r="B863" s="181"/>
      <c r="C863" s="62"/>
      <c r="D863" s="40" t="s">
        <v>286</v>
      </c>
      <c r="E863" s="20"/>
      <c r="F863" s="448"/>
      <c r="G863" s="45"/>
      <c r="H863" s="45"/>
      <c r="I863" s="20"/>
      <c r="J863" s="448"/>
      <c r="K863" s="45"/>
      <c r="L863" s="45"/>
      <c r="M863" s="20"/>
      <c r="N863" s="448"/>
      <c r="O863" s="170"/>
      <c r="P863" s="113"/>
      <c r="Q863" s="126"/>
      <c r="R863" s="126"/>
      <c r="S863" s="126"/>
      <c r="T863" s="126"/>
      <c r="U863" s="127"/>
      <c r="V863" s="127"/>
      <c r="W863" s="127"/>
      <c r="X863" s="61"/>
      <c r="Y863" s="61"/>
      <c r="Z863" s="60"/>
      <c r="AB863" s="29">
        <v>12</v>
      </c>
    </row>
    <row r="864" spans="1:28" customFormat="1" ht="20.100000000000001" customHeight="1">
      <c r="A864" s="181"/>
      <c r="B864" s="181"/>
      <c r="C864" s="62"/>
      <c r="D864" s="40" t="s">
        <v>286</v>
      </c>
      <c r="E864" s="20"/>
      <c r="F864" s="448"/>
      <c r="G864" s="45"/>
      <c r="H864" s="45"/>
      <c r="I864" s="20"/>
      <c r="J864" s="448"/>
      <c r="K864" s="45"/>
      <c r="L864" s="45"/>
      <c r="M864" s="20"/>
      <c r="N864" s="448"/>
      <c r="O864" s="170"/>
      <c r="P864" s="113"/>
      <c r="Q864" s="126"/>
      <c r="R864" s="126"/>
      <c r="S864" s="126"/>
      <c r="T864" s="126"/>
      <c r="U864" s="127"/>
      <c r="V864" s="127"/>
      <c r="W864" s="127"/>
      <c r="X864" s="61"/>
      <c r="Y864" s="61"/>
      <c r="Z864" s="60"/>
      <c r="AB864" s="29">
        <v>13</v>
      </c>
    </row>
    <row r="865" spans="1:28" ht="20.100000000000001" customHeight="1">
      <c r="A865" s="181"/>
      <c r="B865" s="181"/>
      <c r="C865" s="62"/>
      <c r="D865" s="40" t="s">
        <v>286</v>
      </c>
      <c r="E865" s="20"/>
      <c r="F865" s="448"/>
      <c r="G865" s="45"/>
      <c r="H865" s="45"/>
      <c r="I865" s="20"/>
      <c r="J865" s="448"/>
      <c r="K865" s="45"/>
      <c r="L865" s="45"/>
      <c r="M865" s="20"/>
      <c r="N865" s="448"/>
      <c r="O865" s="170"/>
      <c r="P865" s="113"/>
      <c r="Q865" s="59"/>
      <c r="R865" s="59"/>
      <c r="S865" s="59"/>
      <c r="T865" s="59"/>
      <c r="U865" s="60"/>
      <c r="V865" s="60"/>
      <c r="W865" s="60"/>
      <c r="X865" s="61"/>
      <c r="Y865" s="61"/>
      <c r="Z865" s="60"/>
      <c r="AB865" s="29">
        <v>14</v>
      </c>
    </row>
    <row r="866" spans="1:28" customFormat="1" ht="32.25">
      <c r="A866" s="21"/>
      <c r="B866" s="21"/>
      <c r="C866" s="21"/>
      <c r="D866" s="21"/>
      <c r="E866" s="22"/>
      <c r="F866" s="23"/>
      <c r="G866" s="23"/>
      <c r="H866" s="923"/>
      <c r="I866" s="923"/>
      <c r="J866" s="923"/>
      <c r="K866" s="923"/>
      <c r="L866" s="24"/>
      <c r="M866" s="25" t="s">
        <v>253</v>
      </c>
      <c r="N866" s="447"/>
      <c r="O866" s="175">
        <v>2</v>
      </c>
      <c r="P866" s="112" t="s">
        <v>47</v>
      </c>
      <c r="Q866" s="111"/>
      <c r="R866" s="111"/>
      <c r="S866" s="111"/>
      <c r="T866" s="926" t="s">
        <v>445</v>
      </c>
      <c r="U866" s="926"/>
      <c r="V866" s="926"/>
      <c r="W866" s="926"/>
      <c r="X866" s="926"/>
      <c r="Y866" s="926"/>
      <c r="Z866" s="926"/>
      <c r="AB866" s="26"/>
    </row>
    <row r="867" spans="1:28" customFormat="1" ht="20.100000000000001" customHeight="1">
      <c r="A867" s="733" t="s">
        <v>451</v>
      </c>
      <c r="B867" s="733"/>
      <c r="C867" s="733" t="s">
        <v>285</v>
      </c>
      <c r="D867" s="733"/>
      <c r="E867" s="913" t="s">
        <v>252</v>
      </c>
      <c r="F867" s="913"/>
      <c r="G867" s="913" t="s">
        <v>251</v>
      </c>
      <c r="H867" s="913"/>
      <c r="I867" s="913" t="s">
        <v>250</v>
      </c>
      <c r="J867" s="913"/>
      <c r="K867" s="913" t="s">
        <v>249</v>
      </c>
      <c r="L867" s="913"/>
      <c r="M867" s="913" t="s">
        <v>248</v>
      </c>
      <c r="N867" s="913"/>
      <c r="O867" s="921" t="s">
        <v>497</v>
      </c>
      <c r="P867" s="904" t="s">
        <v>287</v>
      </c>
      <c r="Q867" s="913" t="s">
        <v>441</v>
      </c>
      <c r="R867" s="913"/>
      <c r="S867" s="913"/>
      <c r="T867" s="913"/>
      <c r="U867" s="913" t="s">
        <v>13</v>
      </c>
      <c r="V867" s="913"/>
      <c r="W867" s="913" t="s">
        <v>13</v>
      </c>
      <c r="X867" s="733" t="s">
        <v>3</v>
      </c>
      <c r="Y867" s="726" t="s">
        <v>706</v>
      </c>
      <c r="Z867" s="904" t="s">
        <v>48</v>
      </c>
      <c r="AB867" s="26"/>
    </row>
    <row r="868" spans="1:28" customFormat="1" ht="20.100000000000001" customHeight="1">
      <c r="A868" s="413" t="s">
        <v>453</v>
      </c>
      <c r="B868" s="413" t="s">
        <v>452</v>
      </c>
      <c r="C868" s="722"/>
      <c r="D868" s="722"/>
      <c r="E868" s="424" t="s">
        <v>289</v>
      </c>
      <c r="F868" s="424" t="s">
        <v>288</v>
      </c>
      <c r="G868" s="424" t="s">
        <v>289</v>
      </c>
      <c r="H868" s="424" t="s">
        <v>288</v>
      </c>
      <c r="I868" s="424" t="s">
        <v>289</v>
      </c>
      <c r="J868" s="424" t="s">
        <v>288</v>
      </c>
      <c r="K868" s="424" t="s">
        <v>289</v>
      </c>
      <c r="L868" s="424" t="s">
        <v>288</v>
      </c>
      <c r="M868" s="424" t="s">
        <v>289</v>
      </c>
      <c r="N868" s="424" t="s">
        <v>288</v>
      </c>
      <c r="O868" s="918"/>
      <c r="P868" s="905"/>
      <c r="Q868" s="424" t="s">
        <v>443</v>
      </c>
      <c r="R868" s="424" t="s">
        <v>442</v>
      </c>
      <c r="S868" s="424" t="s">
        <v>81</v>
      </c>
      <c r="T868" s="424" t="s">
        <v>82</v>
      </c>
      <c r="U868" s="424" t="s">
        <v>81</v>
      </c>
      <c r="V868" s="424" t="s">
        <v>82</v>
      </c>
      <c r="W868" s="922"/>
      <c r="X868" s="722"/>
      <c r="Y868" s="733"/>
      <c r="Z868" s="905"/>
      <c r="AB868" s="26"/>
    </row>
    <row r="869" spans="1:28" customFormat="1" ht="20.100000000000001" customHeight="1">
      <c r="A869" s="179"/>
      <c r="B869" s="181"/>
      <c r="C869" s="62"/>
      <c r="D869" s="40" t="s">
        <v>286</v>
      </c>
      <c r="E869" s="20"/>
      <c r="F869" s="448"/>
      <c r="G869" s="45"/>
      <c r="H869" s="45"/>
      <c r="I869" s="20"/>
      <c r="J869" s="448"/>
      <c r="K869" s="45"/>
      <c r="L869" s="45"/>
      <c r="M869" s="20"/>
      <c r="N869" s="448"/>
      <c r="O869" s="170"/>
      <c r="P869" s="113"/>
      <c r="Q869" s="330">
        <f>R869+S869+T869</f>
        <v>3</v>
      </c>
      <c r="R869" s="330">
        <v>0</v>
      </c>
      <c r="S869" s="330">
        <v>0</v>
      </c>
      <c r="T869" s="330">
        <v>3</v>
      </c>
      <c r="U869" s="330">
        <v>0</v>
      </c>
      <c r="V869" s="330">
        <v>3</v>
      </c>
      <c r="W869" s="330">
        <v>3</v>
      </c>
      <c r="X869" s="329" t="s">
        <v>611</v>
      </c>
      <c r="Y869" s="329"/>
      <c r="Z869" s="330">
        <v>3437</v>
      </c>
      <c r="AB869" s="29">
        <v>1</v>
      </c>
    </row>
    <row r="870" spans="1:28" customFormat="1" ht="20.100000000000001" customHeight="1">
      <c r="A870" s="179"/>
      <c r="B870" s="181"/>
      <c r="C870" s="62"/>
      <c r="D870" s="40" t="s">
        <v>286</v>
      </c>
      <c r="E870" s="20"/>
      <c r="F870" s="448"/>
      <c r="G870" s="45"/>
      <c r="H870" s="45"/>
      <c r="I870" s="20"/>
      <c r="J870" s="448"/>
      <c r="K870" s="45"/>
      <c r="L870" s="45"/>
      <c r="M870" s="20"/>
      <c r="N870" s="448"/>
      <c r="O870" s="170"/>
      <c r="P870" s="113"/>
      <c r="Q870" s="330">
        <f t="shared" ref="Q870:Q876" si="63">R870+S870+T870</f>
        <v>3</v>
      </c>
      <c r="R870" s="330">
        <v>0</v>
      </c>
      <c r="S870" s="330">
        <v>0</v>
      </c>
      <c r="T870" s="330">
        <v>3</v>
      </c>
      <c r="U870" s="330">
        <v>0</v>
      </c>
      <c r="V870" s="330">
        <v>3</v>
      </c>
      <c r="W870" s="330">
        <v>3</v>
      </c>
      <c r="X870" s="329" t="s">
        <v>358</v>
      </c>
      <c r="Y870" s="329"/>
      <c r="Z870" s="330">
        <v>6441</v>
      </c>
      <c r="AB870" s="29">
        <v>2</v>
      </c>
    </row>
    <row r="871" spans="1:28" customFormat="1" ht="20.100000000000001" customHeight="1">
      <c r="A871" s="179"/>
      <c r="B871" s="181"/>
      <c r="C871" s="62"/>
      <c r="D871" s="40" t="s">
        <v>286</v>
      </c>
      <c r="E871" s="20"/>
      <c r="F871" s="448"/>
      <c r="G871" s="45"/>
      <c r="H871" s="45"/>
      <c r="I871" s="20"/>
      <c r="J871" s="448"/>
      <c r="K871" s="45"/>
      <c r="L871" s="45"/>
      <c r="M871" s="20"/>
      <c r="N871" s="448"/>
      <c r="O871" s="170"/>
      <c r="P871" s="113"/>
      <c r="Q871" s="330">
        <f t="shared" si="63"/>
        <v>3</v>
      </c>
      <c r="R871" s="330">
        <v>0</v>
      </c>
      <c r="S871" s="330">
        <v>0</v>
      </c>
      <c r="T871" s="330">
        <v>3</v>
      </c>
      <c r="U871" s="330">
        <v>0</v>
      </c>
      <c r="V871" s="330">
        <v>3</v>
      </c>
      <c r="W871" s="330">
        <v>3</v>
      </c>
      <c r="X871" s="329" t="s">
        <v>359</v>
      </c>
      <c r="Y871" s="329"/>
      <c r="Z871" s="330">
        <v>6445</v>
      </c>
      <c r="AB871" s="29">
        <v>3</v>
      </c>
    </row>
    <row r="872" spans="1:28" customFormat="1" ht="20.100000000000001" customHeight="1">
      <c r="A872" s="179"/>
      <c r="B872" s="181"/>
      <c r="C872" s="62"/>
      <c r="D872" s="40" t="s">
        <v>286</v>
      </c>
      <c r="E872" s="20"/>
      <c r="F872" s="448"/>
      <c r="G872" s="45"/>
      <c r="H872" s="45"/>
      <c r="I872" s="20"/>
      <c r="J872" s="448"/>
      <c r="K872" s="45"/>
      <c r="L872" s="45"/>
      <c r="M872" s="20"/>
      <c r="N872" s="448"/>
      <c r="O872" s="170"/>
      <c r="P872" s="113"/>
      <c r="Q872" s="330">
        <f t="shared" si="63"/>
        <v>3</v>
      </c>
      <c r="R872" s="330">
        <v>0</v>
      </c>
      <c r="S872" s="330">
        <v>0</v>
      </c>
      <c r="T872" s="330">
        <v>3</v>
      </c>
      <c r="U872" s="330">
        <v>0</v>
      </c>
      <c r="V872" s="330">
        <v>3</v>
      </c>
      <c r="W872" s="330">
        <v>3</v>
      </c>
      <c r="X872" s="329" t="s">
        <v>360</v>
      </c>
      <c r="Y872" s="329"/>
      <c r="Z872" s="330">
        <v>6446</v>
      </c>
      <c r="AB872" s="29">
        <v>4</v>
      </c>
    </row>
    <row r="873" spans="1:28" customFormat="1" ht="20.100000000000001" customHeight="1">
      <c r="A873" s="179"/>
      <c r="B873" s="181"/>
      <c r="C873" s="62"/>
      <c r="D873" s="40" t="s">
        <v>286</v>
      </c>
      <c r="E873" s="20"/>
      <c r="F873" s="448"/>
      <c r="G873" s="45"/>
      <c r="H873" s="45"/>
      <c r="I873" s="20"/>
      <c r="J873" s="448"/>
      <c r="K873" s="45"/>
      <c r="L873" s="45"/>
      <c r="M873" s="20"/>
      <c r="N873" s="448"/>
      <c r="O873" s="170"/>
      <c r="P873" s="113"/>
      <c r="Q873" s="330">
        <f t="shared" si="63"/>
        <v>2</v>
      </c>
      <c r="R873" s="330">
        <v>0</v>
      </c>
      <c r="S873" s="330">
        <v>0</v>
      </c>
      <c r="T873" s="330">
        <v>2</v>
      </c>
      <c r="U873" s="330">
        <v>0</v>
      </c>
      <c r="V873" s="330">
        <v>2</v>
      </c>
      <c r="W873" s="330">
        <v>2</v>
      </c>
      <c r="X873" s="329" t="s">
        <v>361</v>
      </c>
      <c r="Y873" s="329"/>
      <c r="Z873" s="330">
        <v>6452</v>
      </c>
      <c r="AB873" s="29">
        <v>5</v>
      </c>
    </row>
    <row r="874" spans="1:28" customFormat="1" ht="20.100000000000001" customHeight="1">
      <c r="A874" s="179"/>
      <c r="B874" s="181"/>
      <c r="C874" s="62"/>
      <c r="D874" s="40" t="s">
        <v>286</v>
      </c>
      <c r="E874" s="20"/>
      <c r="F874" s="448"/>
      <c r="G874" s="45"/>
      <c r="H874" s="45"/>
      <c r="I874" s="20"/>
      <c r="J874" s="448"/>
      <c r="K874" s="45"/>
      <c r="L874" s="45"/>
      <c r="M874" s="20"/>
      <c r="N874" s="448"/>
      <c r="O874" s="170"/>
      <c r="P874" s="113"/>
      <c r="Q874" s="330">
        <f t="shared" si="63"/>
        <v>2</v>
      </c>
      <c r="R874" s="330">
        <v>0</v>
      </c>
      <c r="S874" s="330">
        <v>0</v>
      </c>
      <c r="T874" s="330">
        <v>2</v>
      </c>
      <c r="U874" s="330">
        <v>0</v>
      </c>
      <c r="V874" s="330">
        <v>2</v>
      </c>
      <c r="W874" s="330">
        <v>2</v>
      </c>
      <c r="X874" s="329" t="s">
        <v>362</v>
      </c>
      <c r="Y874" s="329"/>
      <c r="Z874" s="330">
        <v>6455</v>
      </c>
      <c r="AB874" s="29">
        <v>6</v>
      </c>
    </row>
    <row r="875" spans="1:28" customFormat="1" ht="20.100000000000001" customHeight="1">
      <c r="A875" s="179"/>
      <c r="B875" s="181"/>
      <c r="C875" s="62"/>
      <c r="D875" s="40" t="s">
        <v>286</v>
      </c>
      <c r="E875" s="20"/>
      <c r="F875" s="448"/>
      <c r="G875" s="45"/>
      <c r="H875" s="45"/>
      <c r="I875" s="20"/>
      <c r="J875" s="448"/>
      <c r="K875" s="45"/>
      <c r="L875" s="45"/>
      <c r="M875" s="20"/>
      <c r="N875" s="448"/>
      <c r="O875" s="170"/>
      <c r="P875" s="113"/>
      <c r="Q875" s="330">
        <f t="shared" si="63"/>
        <v>2</v>
      </c>
      <c r="R875" s="330">
        <v>0</v>
      </c>
      <c r="S875" s="330">
        <v>0</v>
      </c>
      <c r="T875" s="330">
        <v>2</v>
      </c>
      <c r="U875" s="330">
        <v>0</v>
      </c>
      <c r="V875" s="330">
        <v>2</v>
      </c>
      <c r="W875" s="330">
        <v>2</v>
      </c>
      <c r="X875" s="329" t="s">
        <v>363</v>
      </c>
      <c r="Y875" s="329"/>
      <c r="Z875" s="330">
        <v>6457</v>
      </c>
      <c r="AB875" s="29">
        <v>7</v>
      </c>
    </row>
    <row r="876" spans="1:28" customFormat="1" ht="20.100000000000001" customHeight="1">
      <c r="A876" s="179"/>
      <c r="B876" s="181"/>
      <c r="C876" s="62"/>
      <c r="D876" s="40" t="s">
        <v>286</v>
      </c>
      <c r="E876" s="20"/>
      <c r="F876" s="448"/>
      <c r="G876" s="45"/>
      <c r="H876" s="45"/>
      <c r="I876" s="20"/>
      <c r="J876" s="448"/>
      <c r="K876" s="45"/>
      <c r="L876" s="45"/>
      <c r="M876" s="20"/>
      <c r="N876" s="448"/>
      <c r="O876" s="170"/>
      <c r="P876" s="113"/>
      <c r="Q876" s="330">
        <f t="shared" si="63"/>
        <v>2</v>
      </c>
      <c r="R876" s="330">
        <v>0</v>
      </c>
      <c r="S876" s="330">
        <v>0</v>
      </c>
      <c r="T876" s="330">
        <v>2</v>
      </c>
      <c r="U876" s="330">
        <v>0</v>
      </c>
      <c r="V876" s="330">
        <v>2</v>
      </c>
      <c r="W876" s="330">
        <v>2</v>
      </c>
      <c r="X876" s="331" t="s">
        <v>612</v>
      </c>
      <c r="Y876" s="331"/>
      <c r="Z876" s="332">
        <v>9103</v>
      </c>
      <c r="AB876" s="29">
        <v>8</v>
      </c>
    </row>
    <row r="877" spans="1:28" customFormat="1" ht="20.100000000000001" customHeight="1">
      <c r="A877" s="181"/>
      <c r="B877" s="181"/>
      <c r="C877" s="62"/>
      <c r="D877" s="40" t="s">
        <v>286</v>
      </c>
      <c r="E877" s="20"/>
      <c r="F877" s="448"/>
      <c r="G877" s="45"/>
      <c r="H877" s="45"/>
      <c r="I877" s="20"/>
      <c r="J877" s="448"/>
      <c r="K877" s="45"/>
      <c r="L877" s="45"/>
      <c r="M877" s="20"/>
      <c r="N877" s="448"/>
      <c r="O877" s="170"/>
      <c r="P877" s="113"/>
      <c r="Q877" s="126"/>
      <c r="R877" s="126"/>
      <c r="S877" s="126"/>
      <c r="T877" s="126"/>
      <c r="U877" s="127"/>
      <c r="V877" s="127"/>
      <c r="W877" s="127"/>
      <c r="X877" s="61"/>
      <c r="Y877" s="61"/>
      <c r="Z877" s="60"/>
      <c r="AB877" s="29">
        <v>9</v>
      </c>
    </row>
    <row r="878" spans="1:28" customFormat="1" ht="20.100000000000001" customHeight="1">
      <c r="A878" s="181"/>
      <c r="B878" s="181"/>
      <c r="C878" s="62"/>
      <c r="D878" s="40" t="s">
        <v>286</v>
      </c>
      <c r="E878" s="20"/>
      <c r="F878" s="448"/>
      <c r="G878" s="45"/>
      <c r="H878" s="45"/>
      <c r="I878" s="20"/>
      <c r="J878" s="448"/>
      <c r="K878" s="45"/>
      <c r="L878" s="45"/>
      <c r="M878" s="20"/>
      <c r="N878" s="448"/>
      <c r="O878" s="170"/>
      <c r="P878" s="113"/>
      <c r="Q878" s="126"/>
      <c r="R878" s="126"/>
      <c r="S878" s="126"/>
      <c r="T878" s="126"/>
      <c r="U878" s="127"/>
      <c r="V878" s="127"/>
      <c r="W878" s="127"/>
      <c r="X878" s="61"/>
      <c r="Y878" s="61"/>
      <c r="Z878" s="60"/>
      <c r="AB878" s="29">
        <v>10</v>
      </c>
    </row>
    <row r="879" spans="1:28" customFormat="1" ht="20.100000000000001" customHeight="1">
      <c r="A879" s="181"/>
      <c r="B879" s="181"/>
      <c r="C879" s="62"/>
      <c r="D879" s="40" t="s">
        <v>286</v>
      </c>
      <c r="E879" s="20"/>
      <c r="F879" s="448"/>
      <c r="G879" s="45"/>
      <c r="H879" s="45"/>
      <c r="I879" s="20"/>
      <c r="J879" s="448"/>
      <c r="K879" s="45"/>
      <c r="L879" s="45"/>
      <c r="M879" s="20"/>
      <c r="N879" s="448"/>
      <c r="O879" s="170"/>
      <c r="P879" s="113"/>
      <c r="Q879" s="126"/>
      <c r="R879" s="126"/>
      <c r="S879" s="126"/>
      <c r="T879" s="126"/>
      <c r="U879" s="127"/>
      <c r="V879" s="127"/>
      <c r="W879" s="127"/>
      <c r="X879" s="61"/>
      <c r="Y879" s="61"/>
      <c r="Z879" s="60"/>
      <c r="AB879" s="29">
        <v>11</v>
      </c>
    </row>
    <row r="880" spans="1:28" customFormat="1" ht="20.100000000000001" customHeight="1">
      <c r="A880" s="181"/>
      <c r="B880" s="181"/>
      <c r="C880" s="62"/>
      <c r="D880" s="40" t="s">
        <v>286</v>
      </c>
      <c r="E880" s="20"/>
      <c r="F880" s="448"/>
      <c r="G880" s="45"/>
      <c r="H880" s="45"/>
      <c r="I880" s="20"/>
      <c r="J880" s="448"/>
      <c r="K880" s="45"/>
      <c r="L880" s="45"/>
      <c r="M880" s="20"/>
      <c r="N880" s="448"/>
      <c r="O880" s="170"/>
      <c r="P880" s="113"/>
      <c r="Q880" s="126"/>
      <c r="R880" s="126"/>
      <c r="S880" s="126"/>
      <c r="T880" s="126"/>
      <c r="U880" s="127"/>
      <c r="V880" s="127"/>
      <c r="W880" s="127"/>
      <c r="X880" s="61"/>
      <c r="Y880" s="61"/>
      <c r="Z880" s="60"/>
      <c r="AB880" s="29">
        <v>12</v>
      </c>
    </row>
    <row r="881" spans="1:28" customFormat="1" ht="20.100000000000001" customHeight="1">
      <c r="A881" s="181"/>
      <c r="B881" s="181"/>
      <c r="C881" s="62"/>
      <c r="D881" s="40" t="s">
        <v>286</v>
      </c>
      <c r="E881" s="20"/>
      <c r="F881" s="448"/>
      <c r="G881" s="45"/>
      <c r="H881" s="45"/>
      <c r="I881" s="20"/>
      <c r="J881" s="448"/>
      <c r="K881" s="45"/>
      <c r="L881" s="45"/>
      <c r="M881" s="20"/>
      <c r="N881" s="448"/>
      <c r="O881" s="170"/>
      <c r="P881" s="113"/>
      <c r="Q881" s="126"/>
      <c r="R881" s="126"/>
      <c r="S881" s="126"/>
      <c r="T881" s="126"/>
      <c r="U881" s="127"/>
      <c r="V881" s="127"/>
      <c r="W881" s="127"/>
      <c r="X881" s="61"/>
      <c r="Y881" s="61"/>
      <c r="Z881" s="60"/>
      <c r="AB881" s="29">
        <v>13</v>
      </c>
    </row>
    <row r="882" spans="1:28" customFormat="1" ht="20.100000000000001" customHeight="1">
      <c r="A882" s="181"/>
      <c r="B882" s="181"/>
      <c r="C882" s="62"/>
      <c r="D882" s="40" t="s">
        <v>286</v>
      </c>
      <c r="E882" s="20"/>
      <c r="F882" s="448"/>
      <c r="G882" s="45"/>
      <c r="H882" s="45"/>
      <c r="I882" s="20"/>
      <c r="J882" s="448"/>
      <c r="K882" s="45"/>
      <c r="L882" s="45"/>
      <c r="M882" s="20"/>
      <c r="N882" s="448"/>
      <c r="O882" s="170"/>
      <c r="P882" s="113"/>
      <c r="Q882" s="59"/>
      <c r="R882" s="59"/>
      <c r="S882" s="59"/>
      <c r="T882" s="59"/>
      <c r="U882" s="60"/>
      <c r="V882" s="60"/>
      <c r="W882" s="60"/>
      <c r="X882" s="61"/>
      <c r="Y882" s="61"/>
      <c r="Z882" s="60"/>
      <c r="AB882" s="29">
        <v>14</v>
      </c>
    </row>
    <row r="883" spans="1:28" customFormat="1" ht="20.100000000000001" customHeight="1">
      <c r="A883" s="181"/>
      <c r="B883" s="181"/>
      <c r="C883" s="62"/>
      <c r="D883" s="40" t="s">
        <v>286</v>
      </c>
      <c r="E883" s="20"/>
      <c r="F883" s="448"/>
      <c r="G883" s="45"/>
      <c r="H883" s="45"/>
      <c r="I883" s="20"/>
      <c r="J883" s="448"/>
      <c r="K883" s="45"/>
      <c r="L883" s="45"/>
      <c r="M883" s="20"/>
      <c r="N883" s="448"/>
      <c r="O883" s="170"/>
      <c r="P883" s="113"/>
      <c r="Q883" s="59"/>
      <c r="R883" s="59"/>
      <c r="S883" s="59"/>
      <c r="T883" s="59"/>
      <c r="U883" s="60"/>
      <c r="V883" s="60"/>
      <c r="W883" s="60"/>
      <c r="X883" s="61"/>
      <c r="Y883" s="61"/>
      <c r="Z883" s="60"/>
      <c r="AB883" s="29">
        <v>15</v>
      </c>
    </row>
    <row r="884" spans="1:28" customFormat="1" ht="20.100000000000001" customHeight="1">
      <c r="A884" s="181"/>
      <c r="B884" s="181"/>
      <c r="C884" s="62"/>
      <c r="D884" s="40" t="s">
        <v>286</v>
      </c>
      <c r="E884" s="20"/>
      <c r="F884" s="448"/>
      <c r="G884" s="45"/>
      <c r="H884" s="45"/>
      <c r="I884" s="20"/>
      <c r="J884" s="448"/>
      <c r="K884" s="45"/>
      <c r="L884" s="45"/>
      <c r="M884" s="20"/>
      <c r="N884" s="448"/>
      <c r="O884" s="170"/>
      <c r="P884" s="113"/>
      <c r="Q884" s="59"/>
      <c r="R884" s="59"/>
      <c r="S884" s="59"/>
      <c r="T884" s="59"/>
      <c r="U884" s="60"/>
      <c r="V884" s="60"/>
      <c r="W884" s="60"/>
      <c r="X884" s="61"/>
      <c r="Y884" s="61"/>
      <c r="Z884" s="60"/>
      <c r="AB884" s="29">
        <v>16</v>
      </c>
    </row>
    <row r="885" spans="1:28" customFormat="1" ht="20.100000000000001" customHeight="1">
      <c r="A885" s="920"/>
      <c r="B885" s="920"/>
      <c r="C885" s="920"/>
      <c r="D885" s="920"/>
      <c r="E885" s="920"/>
      <c r="F885" s="920"/>
      <c r="G885" s="920"/>
      <c r="H885" s="920"/>
      <c r="I885" s="920"/>
      <c r="J885" s="920"/>
      <c r="K885" s="920"/>
      <c r="L885" s="920"/>
      <c r="M885" s="920"/>
      <c r="N885" s="920"/>
      <c r="O885" s="920"/>
      <c r="P885" s="920"/>
      <c r="Q885" s="920"/>
      <c r="R885" s="920"/>
      <c r="S885" s="920"/>
      <c r="T885" s="920"/>
      <c r="U885" s="920"/>
      <c r="V885" s="920"/>
      <c r="W885" s="920"/>
      <c r="X885" s="920"/>
      <c r="Y885" s="920"/>
      <c r="Z885" s="920"/>
      <c r="AB885" s="28"/>
    </row>
    <row r="886" spans="1:28" customFormat="1" ht="32.25">
      <c r="A886" s="21"/>
      <c r="B886" s="21"/>
      <c r="C886" s="21"/>
      <c r="D886" s="21"/>
      <c r="E886" s="22"/>
      <c r="F886" s="23"/>
      <c r="G886" s="23"/>
      <c r="H886" s="923"/>
      <c r="I886" s="923"/>
      <c r="J886" s="923"/>
      <c r="K886" s="923"/>
      <c r="L886" s="24"/>
      <c r="M886" s="25" t="s">
        <v>253</v>
      </c>
      <c r="N886" s="447"/>
      <c r="O886" s="175">
        <v>3</v>
      </c>
      <c r="P886" s="112" t="s">
        <v>47</v>
      </c>
      <c r="Q886" s="111"/>
      <c r="R886" s="111"/>
      <c r="S886" s="111"/>
      <c r="T886" s="926" t="s">
        <v>445</v>
      </c>
      <c r="U886" s="926"/>
      <c r="V886" s="926"/>
      <c r="W886" s="926"/>
      <c r="X886" s="926"/>
      <c r="Y886" s="926"/>
      <c r="Z886" s="926"/>
      <c r="AB886" s="26"/>
    </row>
    <row r="887" spans="1:28" customFormat="1" ht="20.100000000000001" customHeight="1">
      <c r="A887" s="733" t="s">
        <v>451</v>
      </c>
      <c r="B887" s="733"/>
      <c r="C887" s="733" t="s">
        <v>285</v>
      </c>
      <c r="D887" s="733"/>
      <c r="E887" s="913" t="s">
        <v>252</v>
      </c>
      <c r="F887" s="913"/>
      <c r="G887" s="913" t="s">
        <v>251</v>
      </c>
      <c r="H887" s="913"/>
      <c r="I887" s="913" t="s">
        <v>250</v>
      </c>
      <c r="J887" s="913"/>
      <c r="K887" s="913" t="s">
        <v>249</v>
      </c>
      <c r="L887" s="913"/>
      <c r="M887" s="913" t="s">
        <v>248</v>
      </c>
      <c r="N887" s="913"/>
      <c r="O887" s="921" t="s">
        <v>497</v>
      </c>
      <c r="P887" s="921" t="s">
        <v>498</v>
      </c>
      <c r="Q887" s="913" t="s">
        <v>441</v>
      </c>
      <c r="R887" s="913"/>
      <c r="S887" s="913"/>
      <c r="T887" s="913"/>
      <c r="U887" s="913" t="s">
        <v>13</v>
      </c>
      <c r="V887" s="913"/>
      <c r="W887" s="913" t="s">
        <v>13</v>
      </c>
      <c r="X887" s="733" t="s">
        <v>3</v>
      </c>
      <c r="Y887" s="726" t="s">
        <v>706</v>
      </c>
      <c r="Z887" s="904" t="s">
        <v>48</v>
      </c>
      <c r="AB887" s="26"/>
    </row>
    <row r="888" spans="1:28" customFormat="1" ht="20.100000000000001" customHeight="1">
      <c r="A888" s="413" t="s">
        <v>453</v>
      </c>
      <c r="B888" s="413" t="s">
        <v>452</v>
      </c>
      <c r="C888" s="722"/>
      <c r="D888" s="722"/>
      <c r="E888" s="424" t="s">
        <v>289</v>
      </c>
      <c r="F888" s="424" t="s">
        <v>288</v>
      </c>
      <c r="G888" s="424" t="s">
        <v>289</v>
      </c>
      <c r="H888" s="424" t="s">
        <v>288</v>
      </c>
      <c r="I888" s="424" t="s">
        <v>289</v>
      </c>
      <c r="J888" s="424" t="s">
        <v>288</v>
      </c>
      <c r="K888" s="424" t="s">
        <v>289</v>
      </c>
      <c r="L888" s="424" t="s">
        <v>288</v>
      </c>
      <c r="M888" s="424" t="s">
        <v>289</v>
      </c>
      <c r="N888" s="424" t="s">
        <v>288</v>
      </c>
      <c r="O888" s="918"/>
      <c r="P888" s="918"/>
      <c r="Q888" s="424" t="s">
        <v>443</v>
      </c>
      <c r="R888" s="424" t="s">
        <v>442</v>
      </c>
      <c r="S888" s="424" t="s">
        <v>81</v>
      </c>
      <c r="T888" s="424" t="s">
        <v>82</v>
      </c>
      <c r="U888" s="424" t="s">
        <v>81</v>
      </c>
      <c r="V888" s="424" t="s">
        <v>82</v>
      </c>
      <c r="W888" s="922"/>
      <c r="X888" s="722"/>
      <c r="Y888" s="733"/>
      <c r="Z888" s="905"/>
      <c r="AB888" s="26"/>
    </row>
    <row r="889" spans="1:28" customFormat="1" ht="20.100000000000001" customHeight="1">
      <c r="A889" s="179"/>
      <c r="B889" s="181"/>
      <c r="C889" s="62"/>
      <c r="D889" s="40" t="s">
        <v>286</v>
      </c>
      <c r="E889" s="20"/>
      <c r="F889" s="448"/>
      <c r="G889" s="45"/>
      <c r="H889" s="45"/>
      <c r="I889" s="20"/>
      <c r="J889" s="448"/>
      <c r="K889" s="45"/>
      <c r="L889" s="45"/>
      <c r="M889" s="20"/>
      <c r="N889" s="448"/>
      <c r="O889" s="170"/>
      <c r="P889" s="113"/>
      <c r="Q889" s="330">
        <f>R889+S889+T889</f>
        <v>2</v>
      </c>
      <c r="R889" s="330">
        <v>0</v>
      </c>
      <c r="S889" s="330">
        <v>0</v>
      </c>
      <c r="T889" s="330">
        <v>2</v>
      </c>
      <c r="U889" s="330">
        <v>0</v>
      </c>
      <c r="V889" s="330">
        <v>2</v>
      </c>
      <c r="W889" s="330">
        <v>2</v>
      </c>
      <c r="X889" s="329" t="s">
        <v>364</v>
      </c>
      <c r="Y889" s="329"/>
      <c r="Z889" s="330">
        <v>6438</v>
      </c>
      <c r="AB889" s="29">
        <v>1</v>
      </c>
    </row>
    <row r="890" spans="1:28" customFormat="1" ht="20.100000000000001" customHeight="1">
      <c r="A890" s="179"/>
      <c r="B890" s="181"/>
      <c r="C890" s="62"/>
      <c r="D890" s="40" t="s">
        <v>286</v>
      </c>
      <c r="E890" s="20"/>
      <c r="F890" s="448"/>
      <c r="G890" s="45"/>
      <c r="H890" s="45"/>
      <c r="I890" s="20"/>
      <c r="J890" s="448"/>
      <c r="K890" s="45"/>
      <c r="L890" s="45"/>
      <c r="M890" s="20"/>
      <c r="N890" s="448"/>
      <c r="O890" s="170"/>
      <c r="P890" s="113"/>
      <c r="Q890" s="330">
        <f t="shared" ref="Q890:Q895" si="64">R890+S890+T890</f>
        <v>3</v>
      </c>
      <c r="R890" s="330">
        <v>0</v>
      </c>
      <c r="S890" s="330">
        <v>0</v>
      </c>
      <c r="T890" s="330">
        <v>3</v>
      </c>
      <c r="U890" s="330">
        <v>0</v>
      </c>
      <c r="V890" s="330">
        <v>3</v>
      </c>
      <c r="W890" s="330">
        <v>3</v>
      </c>
      <c r="X890" s="329" t="s">
        <v>615</v>
      </c>
      <c r="Y890" s="329"/>
      <c r="Z890" s="330">
        <v>6443</v>
      </c>
      <c r="AB890" s="29">
        <v>2</v>
      </c>
    </row>
    <row r="891" spans="1:28" customFormat="1" ht="20.100000000000001" customHeight="1">
      <c r="A891" s="179"/>
      <c r="B891" s="181"/>
      <c r="C891" s="62"/>
      <c r="D891" s="40" t="s">
        <v>286</v>
      </c>
      <c r="E891" s="20"/>
      <c r="F891" s="448"/>
      <c r="G891" s="45"/>
      <c r="H891" s="45"/>
      <c r="I891" s="20"/>
      <c r="J891" s="448"/>
      <c r="K891" s="45"/>
      <c r="L891" s="45"/>
      <c r="M891" s="20"/>
      <c r="N891" s="448"/>
      <c r="O891" s="170"/>
      <c r="P891" s="113"/>
      <c r="Q891" s="330">
        <f t="shared" si="64"/>
        <v>3</v>
      </c>
      <c r="R891" s="330">
        <v>0</v>
      </c>
      <c r="S891" s="330">
        <v>0</v>
      </c>
      <c r="T891" s="330">
        <v>3</v>
      </c>
      <c r="U891" s="330">
        <v>0</v>
      </c>
      <c r="V891" s="330">
        <v>3</v>
      </c>
      <c r="W891" s="330">
        <v>3</v>
      </c>
      <c r="X891" s="329" t="s">
        <v>365</v>
      </c>
      <c r="Y891" s="329"/>
      <c r="Z891" s="330">
        <v>6447</v>
      </c>
      <c r="AB891" s="29">
        <v>3</v>
      </c>
    </row>
    <row r="892" spans="1:28" customFormat="1" ht="20.100000000000001" customHeight="1">
      <c r="A892" s="179"/>
      <c r="B892" s="181"/>
      <c r="C892" s="62"/>
      <c r="D892" s="40" t="s">
        <v>286</v>
      </c>
      <c r="E892" s="20"/>
      <c r="F892" s="448"/>
      <c r="G892" s="45"/>
      <c r="H892" s="45"/>
      <c r="I892" s="20"/>
      <c r="J892" s="448"/>
      <c r="K892" s="45"/>
      <c r="L892" s="45"/>
      <c r="M892" s="20"/>
      <c r="N892" s="448"/>
      <c r="O892" s="170"/>
      <c r="P892" s="113"/>
      <c r="Q892" s="330">
        <f t="shared" si="64"/>
        <v>2</v>
      </c>
      <c r="R892" s="330">
        <v>0</v>
      </c>
      <c r="S892" s="330">
        <v>0</v>
      </c>
      <c r="T892" s="330">
        <v>2</v>
      </c>
      <c r="U892" s="330">
        <v>0</v>
      </c>
      <c r="V892" s="330">
        <v>2</v>
      </c>
      <c r="W892" s="330">
        <v>2</v>
      </c>
      <c r="X892" s="329" t="s">
        <v>367</v>
      </c>
      <c r="Y892" s="329"/>
      <c r="Z892" s="330">
        <v>6465</v>
      </c>
      <c r="AB892" s="29">
        <v>4</v>
      </c>
    </row>
    <row r="893" spans="1:28" customFormat="1" ht="20.100000000000001" customHeight="1">
      <c r="A893" s="179"/>
      <c r="B893" s="181"/>
      <c r="C893" s="62"/>
      <c r="D893" s="40" t="s">
        <v>286</v>
      </c>
      <c r="E893" s="20"/>
      <c r="F893" s="448"/>
      <c r="G893" s="45"/>
      <c r="H893" s="45"/>
      <c r="I893" s="20"/>
      <c r="J893" s="448"/>
      <c r="K893" s="45"/>
      <c r="L893" s="45"/>
      <c r="M893" s="20"/>
      <c r="N893" s="448"/>
      <c r="O893" s="170"/>
      <c r="P893" s="113"/>
      <c r="Q893" s="330">
        <f t="shared" si="64"/>
        <v>2</v>
      </c>
      <c r="R893" s="330">
        <v>0</v>
      </c>
      <c r="S893" s="330">
        <v>0</v>
      </c>
      <c r="T893" s="330">
        <v>2</v>
      </c>
      <c r="U893" s="330">
        <v>0</v>
      </c>
      <c r="V893" s="330">
        <v>2</v>
      </c>
      <c r="W893" s="330">
        <v>2</v>
      </c>
      <c r="X893" s="329" t="s">
        <v>616</v>
      </c>
      <c r="Y893" s="329"/>
      <c r="Z893" s="330">
        <v>6467</v>
      </c>
      <c r="AB893" s="29">
        <v>5</v>
      </c>
    </row>
    <row r="894" spans="1:28" customFormat="1" ht="20.100000000000001" customHeight="1">
      <c r="A894" s="179"/>
      <c r="B894" s="181"/>
      <c r="C894" s="62"/>
      <c r="D894" s="40" t="s">
        <v>286</v>
      </c>
      <c r="E894" s="20"/>
      <c r="F894" s="448"/>
      <c r="G894" s="45"/>
      <c r="H894" s="45"/>
      <c r="I894" s="20"/>
      <c r="J894" s="448"/>
      <c r="K894" s="45"/>
      <c r="L894" s="45"/>
      <c r="M894" s="20"/>
      <c r="N894" s="448"/>
      <c r="O894" s="170"/>
      <c r="P894" s="113"/>
      <c r="Q894" s="330">
        <f t="shared" si="64"/>
        <v>2</v>
      </c>
      <c r="R894" s="330">
        <v>0</v>
      </c>
      <c r="S894" s="330">
        <v>0</v>
      </c>
      <c r="T894" s="330">
        <v>2</v>
      </c>
      <c r="U894" s="330">
        <v>0</v>
      </c>
      <c r="V894" s="330">
        <v>2</v>
      </c>
      <c r="W894" s="330">
        <v>2</v>
      </c>
      <c r="X894" s="329" t="s">
        <v>368</v>
      </c>
      <c r="Y894" s="329"/>
      <c r="Z894" s="330">
        <v>9117</v>
      </c>
      <c r="AB894" s="29">
        <v>6</v>
      </c>
    </row>
    <row r="895" spans="1:28" customFormat="1" ht="20.100000000000001" customHeight="1">
      <c r="A895" s="179"/>
      <c r="B895" s="181"/>
      <c r="C895" s="62"/>
      <c r="D895" s="40" t="s">
        <v>286</v>
      </c>
      <c r="E895" s="20"/>
      <c r="F895" s="448"/>
      <c r="G895" s="45"/>
      <c r="H895" s="45"/>
      <c r="I895" s="20"/>
      <c r="J895" s="448"/>
      <c r="K895" s="45"/>
      <c r="L895" s="45"/>
      <c r="M895" s="20"/>
      <c r="N895" s="448"/>
      <c r="O895" s="170"/>
      <c r="P895" s="113"/>
      <c r="Q895" s="330">
        <f t="shared" si="64"/>
        <v>3</v>
      </c>
      <c r="R895" s="330">
        <v>0</v>
      </c>
      <c r="S895" s="330">
        <v>0</v>
      </c>
      <c r="T895" s="330">
        <v>3</v>
      </c>
      <c r="U895" s="330">
        <v>0</v>
      </c>
      <c r="V895" s="330">
        <v>3</v>
      </c>
      <c r="W895" s="330">
        <v>3</v>
      </c>
      <c r="X895" s="329" t="s">
        <v>369</v>
      </c>
      <c r="Y895" s="329"/>
      <c r="Z895" s="330">
        <v>6444</v>
      </c>
      <c r="AB895" s="29">
        <v>7</v>
      </c>
    </row>
    <row r="896" spans="1:28" customFormat="1" ht="20.100000000000001" customHeight="1">
      <c r="A896" s="179"/>
      <c r="B896" s="181"/>
      <c r="C896" s="62"/>
      <c r="D896" s="40" t="s">
        <v>286</v>
      </c>
      <c r="E896" s="906" t="s">
        <v>693</v>
      </c>
      <c r="F896" s="919"/>
      <c r="G896" s="919"/>
      <c r="H896" s="919"/>
      <c r="I896" s="919"/>
      <c r="J896" s="919"/>
      <c r="K896" s="919"/>
      <c r="L896" s="919"/>
      <c r="M896" s="919"/>
      <c r="N896" s="919"/>
      <c r="O896" s="919"/>
      <c r="P896" s="919"/>
      <c r="Q896" s="919"/>
      <c r="R896" s="907"/>
      <c r="S896" s="335">
        <v>2</v>
      </c>
      <c r="T896" s="335">
        <v>0</v>
      </c>
      <c r="U896" s="330">
        <v>1</v>
      </c>
      <c r="V896" s="330">
        <v>0</v>
      </c>
      <c r="W896" s="330">
        <v>1</v>
      </c>
      <c r="X896" s="331" t="s">
        <v>831</v>
      </c>
      <c r="Y896" s="331"/>
      <c r="Z896" s="332">
        <v>6450</v>
      </c>
      <c r="AB896" s="29">
        <v>8</v>
      </c>
    </row>
    <row r="897" spans="1:28" customFormat="1" ht="20.100000000000001" customHeight="1">
      <c r="A897" s="179"/>
      <c r="B897" s="181"/>
      <c r="C897" s="62"/>
      <c r="D897" s="40"/>
      <c r="E897" s="383"/>
      <c r="F897" s="383"/>
      <c r="G897" s="383"/>
      <c r="H897" s="383"/>
      <c r="I897" s="383"/>
      <c r="J897" s="383"/>
      <c r="K897" s="383"/>
      <c r="L897" s="383"/>
      <c r="M897" s="383"/>
      <c r="N897" s="383"/>
      <c r="O897" s="383"/>
      <c r="P897" s="383"/>
      <c r="Q897" s="383"/>
      <c r="R897" s="383"/>
      <c r="S897" s="383"/>
      <c r="T897" s="383"/>
      <c r="U897" s="383"/>
      <c r="V897" s="383"/>
      <c r="W897" s="383"/>
      <c r="X897" s="383"/>
      <c r="Y897" s="331"/>
      <c r="Z897" s="332"/>
      <c r="AB897" s="29"/>
    </row>
    <row r="898" spans="1:28" customFormat="1" ht="20.100000000000001" customHeight="1">
      <c r="A898" s="179"/>
      <c r="B898" s="181"/>
      <c r="C898" s="62"/>
      <c r="D898" s="40"/>
      <c r="E898" s="383"/>
      <c r="F898" s="383"/>
      <c r="G898" s="383"/>
      <c r="H898" s="383"/>
      <c r="I898" s="383"/>
      <c r="J898" s="383"/>
      <c r="K898" s="383"/>
      <c r="L898" s="383"/>
      <c r="M898" s="383"/>
      <c r="N898" s="383"/>
      <c r="O898" s="383"/>
      <c r="P898" s="383"/>
      <c r="Q898" s="383"/>
      <c r="R898" s="383"/>
      <c r="S898" s="383"/>
      <c r="T898" s="383"/>
      <c r="U898" s="383"/>
      <c r="V898" s="383"/>
      <c r="W898" s="383"/>
      <c r="X898" s="383"/>
      <c r="Y898" s="331"/>
      <c r="Z898" s="332"/>
      <c r="AB898" s="29"/>
    </row>
    <row r="899" spans="1:28" customFormat="1" ht="20.100000000000001" customHeight="1">
      <c r="A899" s="179"/>
      <c r="B899" s="181"/>
      <c r="C899" s="62"/>
      <c r="D899" s="40"/>
      <c r="E899" s="383"/>
      <c r="F899" s="383"/>
      <c r="G899" s="383"/>
      <c r="H899" s="383"/>
      <c r="I899" s="383"/>
      <c r="J899" s="383"/>
      <c r="K899" s="383"/>
      <c r="L899" s="383"/>
      <c r="M899" s="383"/>
      <c r="N899" s="383"/>
      <c r="O899" s="383"/>
      <c r="P899" s="383"/>
      <c r="Q899" s="383"/>
      <c r="R899" s="383"/>
      <c r="S899" s="383"/>
      <c r="T899" s="383"/>
      <c r="U899" s="383"/>
      <c r="V899" s="383"/>
      <c r="W899" s="383"/>
      <c r="X899" s="383"/>
      <c r="Y899" s="331"/>
      <c r="Z899" s="332"/>
      <c r="AB899" s="29"/>
    </row>
    <row r="900" spans="1:28" customFormat="1" ht="20.100000000000001" customHeight="1">
      <c r="A900" s="179"/>
      <c r="B900" s="181"/>
      <c r="C900" s="62"/>
      <c r="D900" s="40"/>
      <c r="E900" s="383"/>
      <c r="F900" s="383"/>
      <c r="G900" s="383"/>
      <c r="H900" s="383"/>
      <c r="I900" s="383"/>
      <c r="J900" s="383"/>
      <c r="K900" s="383"/>
      <c r="L900" s="383"/>
      <c r="M900" s="383"/>
      <c r="N900" s="383"/>
      <c r="O900" s="383"/>
      <c r="P900" s="383"/>
      <c r="Q900" s="383"/>
      <c r="R900" s="383"/>
      <c r="S900" s="383"/>
      <c r="T900" s="383"/>
      <c r="U900" s="383"/>
      <c r="V900" s="383"/>
      <c r="W900" s="383"/>
      <c r="X900" s="383"/>
      <c r="Y900" s="331"/>
      <c r="Z900" s="332"/>
      <c r="AB900" s="29"/>
    </row>
    <row r="901" spans="1:28" customFormat="1" ht="20.100000000000001" customHeight="1">
      <c r="A901" s="179"/>
      <c r="B901" s="181"/>
      <c r="C901" s="62"/>
      <c r="D901" s="40"/>
      <c r="E901" s="383"/>
      <c r="F901" s="383"/>
      <c r="G901" s="383"/>
      <c r="H901" s="383"/>
      <c r="I901" s="383"/>
      <c r="J901" s="383"/>
      <c r="K901" s="383"/>
      <c r="L901" s="383"/>
      <c r="M901" s="383"/>
      <c r="N901" s="383"/>
      <c r="O901" s="383"/>
      <c r="P901" s="383"/>
      <c r="Q901" s="383"/>
      <c r="R901" s="383"/>
      <c r="S901" s="383"/>
      <c r="T901" s="383"/>
      <c r="U901" s="383"/>
      <c r="V901" s="383"/>
      <c r="W901" s="383"/>
      <c r="X901" s="383"/>
      <c r="Y901" s="331"/>
      <c r="Z901" s="332"/>
      <c r="AB901" s="29"/>
    </row>
    <row r="902" spans="1:28" customFormat="1" ht="20.100000000000001" customHeight="1">
      <c r="A902" s="179"/>
      <c r="B902" s="181"/>
      <c r="C902" s="62"/>
      <c r="D902" s="40"/>
      <c r="E902" s="383"/>
      <c r="F902" s="383"/>
      <c r="G902" s="383"/>
      <c r="H902" s="383"/>
      <c r="I902" s="383"/>
      <c r="J902" s="383"/>
      <c r="K902" s="383"/>
      <c r="L902" s="383"/>
      <c r="M902" s="383"/>
      <c r="N902" s="383"/>
      <c r="O902" s="383"/>
      <c r="P902" s="383"/>
      <c r="Q902" s="383"/>
      <c r="R902" s="383"/>
      <c r="S902" s="383"/>
      <c r="T902" s="383"/>
      <c r="U902" s="383"/>
      <c r="V902" s="383"/>
      <c r="W902" s="383"/>
      <c r="X902" s="383"/>
      <c r="Y902" s="331"/>
      <c r="Z902" s="332"/>
      <c r="AB902" s="29"/>
    </row>
    <row r="903" spans="1:28" customFormat="1" ht="20.100000000000001" customHeight="1">
      <c r="A903" s="179"/>
      <c r="B903" s="181"/>
      <c r="C903" s="62"/>
      <c r="D903" s="40"/>
      <c r="E903" s="383"/>
      <c r="F903" s="383"/>
      <c r="G903" s="383"/>
      <c r="H903" s="383"/>
      <c r="I903" s="383"/>
      <c r="J903" s="383"/>
      <c r="K903" s="383"/>
      <c r="L903" s="383"/>
      <c r="M903" s="383"/>
      <c r="N903" s="383"/>
      <c r="O903" s="383"/>
      <c r="P903" s="383"/>
      <c r="Q903" s="383"/>
      <c r="R903" s="383"/>
      <c r="S903" s="383"/>
      <c r="T903" s="383"/>
      <c r="U903" s="383"/>
      <c r="V903" s="383"/>
      <c r="W903" s="383"/>
      <c r="X903" s="383"/>
      <c r="Y903" s="331"/>
      <c r="Z903" s="332"/>
      <c r="AB903" s="29"/>
    </row>
    <row r="904" spans="1:28" customFormat="1" ht="20.100000000000001" customHeight="1">
      <c r="A904" s="179"/>
      <c r="B904" s="181"/>
      <c r="C904" s="62"/>
      <c r="D904" s="40"/>
      <c r="E904" s="383"/>
      <c r="F904" s="383"/>
      <c r="G904" s="383"/>
      <c r="H904" s="383"/>
      <c r="I904" s="383"/>
      <c r="J904" s="383"/>
      <c r="K904" s="383"/>
      <c r="L904" s="383"/>
      <c r="M904" s="383"/>
      <c r="N904" s="383"/>
      <c r="O904" s="383"/>
      <c r="P904" s="383"/>
      <c r="Q904" s="383"/>
      <c r="R904" s="383"/>
      <c r="S904" s="383"/>
      <c r="T904" s="383"/>
      <c r="U904" s="383"/>
      <c r="V904" s="383"/>
      <c r="W904" s="383"/>
      <c r="X904" s="383"/>
      <c r="Y904" s="331"/>
      <c r="Z904" s="332"/>
      <c r="AB904" s="29"/>
    </row>
    <row r="905" spans="1:28" customFormat="1" ht="20.100000000000001" customHeight="1">
      <c r="A905" s="179"/>
      <c r="B905" s="181"/>
      <c r="C905" s="62"/>
      <c r="D905" s="40"/>
      <c r="E905" s="383"/>
      <c r="F905" s="383"/>
      <c r="G905" s="383"/>
      <c r="H905" s="383"/>
      <c r="I905" s="383"/>
      <c r="J905" s="383"/>
      <c r="K905" s="383"/>
      <c r="L905" s="383"/>
      <c r="M905" s="383"/>
      <c r="N905" s="383"/>
      <c r="O905" s="383"/>
      <c r="P905" s="383"/>
      <c r="Q905" s="383"/>
      <c r="R905" s="383"/>
      <c r="S905" s="383"/>
      <c r="T905" s="383"/>
      <c r="U905" s="383"/>
      <c r="V905" s="383"/>
      <c r="W905" s="383"/>
      <c r="X905" s="383"/>
      <c r="Y905" s="331"/>
      <c r="Z905" s="332"/>
      <c r="AB905" s="29"/>
    </row>
    <row r="906" spans="1:28" customFormat="1" ht="20.100000000000001" customHeight="1">
      <c r="A906" s="179"/>
      <c r="B906" s="181"/>
      <c r="C906" s="62"/>
      <c r="D906" s="40"/>
      <c r="E906" s="383"/>
      <c r="F906" s="383"/>
      <c r="G906" s="383"/>
      <c r="H906" s="383"/>
      <c r="I906" s="383"/>
      <c r="J906" s="383"/>
      <c r="K906" s="383"/>
      <c r="L906" s="383"/>
      <c r="M906" s="383"/>
      <c r="N906" s="383"/>
      <c r="O906" s="383"/>
      <c r="P906" s="383"/>
      <c r="Q906" s="383"/>
      <c r="R906" s="383"/>
      <c r="S906" s="383"/>
      <c r="T906" s="383"/>
      <c r="U906" s="383"/>
      <c r="V906" s="383"/>
      <c r="W906" s="383"/>
      <c r="X906" s="383"/>
      <c r="Y906" s="331"/>
      <c r="Z906" s="332"/>
      <c r="AB906" s="29"/>
    </row>
    <row r="907" spans="1:28" customFormat="1" ht="32.25">
      <c r="A907" s="21"/>
      <c r="B907" s="21"/>
      <c r="C907" s="21"/>
      <c r="D907" s="21"/>
      <c r="E907" s="22"/>
      <c r="F907" s="23"/>
      <c r="G907" s="23"/>
      <c r="H907" s="923"/>
      <c r="I907" s="923"/>
      <c r="J907" s="923"/>
      <c r="K907" s="923"/>
      <c r="L907" s="24"/>
      <c r="M907" s="25" t="s">
        <v>253</v>
      </c>
      <c r="N907" s="447"/>
      <c r="O907" s="175">
        <v>4</v>
      </c>
      <c r="P907" s="112" t="s">
        <v>47</v>
      </c>
      <c r="Q907" s="111"/>
      <c r="R907" s="111"/>
      <c r="S907" s="111"/>
      <c r="T907" s="926" t="s">
        <v>445</v>
      </c>
      <c r="U907" s="926"/>
      <c r="V907" s="926"/>
      <c r="W907" s="926"/>
      <c r="X907" s="926"/>
      <c r="Y907" s="926"/>
      <c r="Z907" s="926"/>
      <c r="AB907" s="26"/>
    </row>
    <row r="908" spans="1:28" customFormat="1" ht="20.100000000000001" customHeight="1">
      <c r="A908" s="733" t="s">
        <v>451</v>
      </c>
      <c r="B908" s="733"/>
      <c r="C908" s="733" t="s">
        <v>285</v>
      </c>
      <c r="D908" s="733"/>
      <c r="E908" s="913" t="s">
        <v>252</v>
      </c>
      <c r="F908" s="913"/>
      <c r="G908" s="913" t="s">
        <v>251</v>
      </c>
      <c r="H908" s="913"/>
      <c r="I908" s="913" t="s">
        <v>250</v>
      </c>
      <c r="J908" s="913"/>
      <c r="K908" s="913" t="s">
        <v>249</v>
      </c>
      <c r="L908" s="913"/>
      <c r="M908" s="913" t="s">
        <v>248</v>
      </c>
      <c r="N908" s="913"/>
      <c r="O908" s="921" t="s">
        <v>497</v>
      </c>
      <c r="P908" s="921" t="s">
        <v>498</v>
      </c>
      <c r="Q908" s="913" t="s">
        <v>441</v>
      </c>
      <c r="R908" s="913"/>
      <c r="S908" s="913"/>
      <c r="T908" s="913"/>
      <c r="U908" s="913" t="s">
        <v>13</v>
      </c>
      <c r="V908" s="913"/>
      <c r="W908" s="913" t="s">
        <v>13</v>
      </c>
      <c r="X908" s="733" t="s">
        <v>3</v>
      </c>
      <c r="Y908" s="726" t="s">
        <v>706</v>
      </c>
      <c r="Z908" s="904" t="s">
        <v>48</v>
      </c>
      <c r="AB908" s="26"/>
    </row>
    <row r="909" spans="1:28" customFormat="1" ht="20.100000000000001" customHeight="1">
      <c r="A909" s="413" t="s">
        <v>453</v>
      </c>
      <c r="B909" s="413" t="s">
        <v>452</v>
      </c>
      <c r="C909" s="722"/>
      <c r="D909" s="722"/>
      <c r="E909" s="361" t="s">
        <v>289</v>
      </c>
      <c r="F909" s="361" t="s">
        <v>288</v>
      </c>
      <c r="G909" s="361" t="s">
        <v>289</v>
      </c>
      <c r="H909" s="361" t="s">
        <v>288</v>
      </c>
      <c r="I909" s="361" t="s">
        <v>289</v>
      </c>
      <c r="J909" s="361" t="s">
        <v>288</v>
      </c>
      <c r="K909" s="361" t="s">
        <v>289</v>
      </c>
      <c r="L909" s="361" t="s">
        <v>288</v>
      </c>
      <c r="M909" s="361" t="s">
        <v>289</v>
      </c>
      <c r="N909" s="361" t="s">
        <v>288</v>
      </c>
      <c r="O909" s="918"/>
      <c r="P909" s="918"/>
      <c r="Q909" s="424" t="s">
        <v>443</v>
      </c>
      <c r="R909" s="424" t="s">
        <v>442</v>
      </c>
      <c r="S909" s="424" t="s">
        <v>81</v>
      </c>
      <c r="T909" s="424" t="s">
        <v>82</v>
      </c>
      <c r="U909" s="424" t="s">
        <v>81</v>
      </c>
      <c r="V909" s="424" t="s">
        <v>82</v>
      </c>
      <c r="W909" s="922"/>
      <c r="X909" s="722"/>
      <c r="Y909" s="733"/>
      <c r="Z909" s="905"/>
      <c r="AB909" s="26"/>
    </row>
    <row r="910" spans="1:28" customFormat="1" ht="20.100000000000001" customHeight="1">
      <c r="A910" s="179"/>
      <c r="B910" s="181"/>
      <c r="C910" s="62"/>
      <c r="D910" s="40"/>
      <c r="E910" s="20"/>
      <c r="F910" s="448"/>
      <c r="G910" s="383"/>
      <c r="H910" s="383"/>
      <c r="I910" s="20"/>
      <c r="J910" s="448"/>
      <c r="K910" s="383"/>
      <c r="L910" s="383"/>
      <c r="M910" s="20"/>
      <c r="N910" s="448"/>
      <c r="O910" s="383"/>
      <c r="P910" s="383"/>
      <c r="Q910" s="383"/>
      <c r="R910" s="383"/>
      <c r="S910" s="383"/>
      <c r="T910" s="383"/>
      <c r="U910" s="330">
        <v>0</v>
      </c>
      <c r="V910" s="330">
        <v>2</v>
      </c>
      <c r="W910" s="330">
        <v>2</v>
      </c>
      <c r="X910" s="383" t="s">
        <v>750</v>
      </c>
      <c r="Y910" s="331"/>
      <c r="Z910" s="332">
        <v>6453</v>
      </c>
      <c r="AB910" s="29"/>
    </row>
    <row r="911" spans="1:28" customFormat="1" ht="20.100000000000001" customHeight="1">
      <c r="A911" s="179"/>
      <c r="B911" s="181"/>
      <c r="C911" s="62"/>
      <c r="D911" s="40"/>
      <c r="E911" s="20"/>
      <c r="F911" s="448"/>
      <c r="G911" s="383"/>
      <c r="H911" s="383"/>
      <c r="I911" s="20"/>
      <c r="J911" s="448"/>
      <c r="K911" s="383"/>
      <c r="L911" s="383"/>
      <c r="M911" s="20"/>
      <c r="N911" s="448"/>
      <c r="O911" s="383"/>
      <c r="P911" s="383"/>
      <c r="Q911" s="383"/>
      <c r="R911" s="383"/>
      <c r="S911" s="383"/>
      <c r="T911" s="383"/>
      <c r="U911" s="330">
        <v>0</v>
      </c>
      <c r="V911" s="330">
        <v>2</v>
      </c>
      <c r="W911" s="330">
        <v>2</v>
      </c>
      <c r="X911" s="383" t="s">
        <v>751</v>
      </c>
      <c r="Y911" s="331"/>
      <c r="Z911" s="332">
        <v>6454</v>
      </c>
      <c r="AB911" s="29"/>
    </row>
    <row r="912" spans="1:28" customFormat="1" ht="20.100000000000001" customHeight="1">
      <c r="A912" s="179"/>
      <c r="B912" s="181"/>
      <c r="C912" s="62"/>
      <c r="D912" s="40"/>
      <c r="E912" s="20"/>
      <c r="F912" s="448"/>
      <c r="G912" s="383"/>
      <c r="H912" s="383"/>
      <c r="I912" s="20"/>
      <c r="J912" s="448"/>
      <c r="K912" s="383"/>
      <c r="L912" s="383"/>
      <c r="M912" s="20"/>
      <c r="N912" s="448"/>
      <c r="O912" s="383"/>
      <c r="P912" s="383"/>
      <c r="Q912" s="383"/>
      <c r="R912" s="383"/>
      <c r="S912" s="383"/>
      <c r="T912" s="383"/>
      <c r="U912" s="330">
        <v>0</v>
      </c>
      <c r="V912" s="330">
        <v>2</v>
      </c>
      <c r="W912" s="330">
        <v>2</v>
      </c>
      <c r="X912" s="383" t="s">
        <v>752</v>
      </c>
      <c r="Y912" s="331"/>
      <c r="Z912" s="332">
        <v>6456</v>
      </c>
      <c r="AB912" s="29"/>
    </row>
    <row r="913" spans="1:28" customFormat="1" ht="20.100000000000001" customHeight="1">
      <c r="A913" s="179"/>
      <c r="B913" s="181"/>
      <c r="C913" s="62"/>
      <c r="D913" s="40"/>
      <c r="E913" s="20"/>
      <c r="F913" s="448"/>
      <c r="G913" s="383"/>
      <c r="H913" s="383"/>
      <c r="I913" s="20"/>
      <c r="J913" s="448"/>
      <c r="K913" s="383"/>
      <c r="L913" s="383"/>
      <c r="M913" s="20"/>
      <c r="N913" s="448"/>
      <c r="O913" s="383"/>
      <c r="P913" s="383"/>
      <c r="Q913" s="383"/>
      <c r="R913" s="383"/>
      <c r="S913" s="383"/>
      <c r="T913" s="383"/>
      <c r="U913" s="330">
        <v>0</v>
      </c>
      <c r="V913" s="330">
        <v>2</v>
      </c>
      <c r="W913" s="330">
        <v>2</v>
      </c>
      <c r="X913" s="383" t="s">
        <v>753</v>
      </c>
      <c r="Y913" s="331"/>
      <c r="Z913" s="332">
        <v>6461</v>
      </c>
      <c r="AB913" s="29"/>
    </row>
    <row r="914" spans="1:28" customFormat="1" ht="20.100000000000001" customHeight="1">
      <c r="A914" s="179"/>
      <c r="B914" s="181"/>
      <c r="C914" s="62"/>
      <c r="D914" s="40"/>
      <c r="E914" s="20"/>
      <c r="F914" s="448"/>
      <c r="G914" s="383"/>
      <c r="H914" s="383"/>
      <c r="I914" s="20"/>
      <c r="J914" s="448"/>
      <c r="K914" s="383"/>
      <c r="L914" s="383"/>
      <c r="M914" s="20"/>
      <c r="N914" s="448"/>
      <c r="O914" s="383"/>
      <c r="P914" s="383"/>
      <c r="Q914" s="383"/>
      <c r="R914" s="383"/>
      <c r="S914" s="383"/>
      <c r="T914" s="383"/>
      <c r="U914" s="330">
        <v>0</v>
      </c>
      <c r="V914" s="330">
        <v>2</v>
      </c>
      <c r="W914" s="330">
        <v>2</v>
      </c>
      <c r="X914" s="383" t="s">
        <v>754</v>
      </c>
      <c r="Y914" s="331"/>
      <c r="Z914" s="332">
        <v>6463</v>
      </c>
      <c r="AB914" s="29"/>
    </row>
    <row r="915" spans="1:28" customFormat="1" ht="20.100000000000001" customHeight="1">
      <c r="A915" s="179"/>
      <c r="B915" s="181"/>
      <c r="C915" s="62"/>
      <c r="D915" s="40"/>
      <c r="E915" s="20"/>
      <c r="F915" s="448"/>
      <c r="G915" s="383"/>
      <c r="H915" s="383"/>
      <c r="I915" s="20"/>
      <c r="J915" s="448"/>
      <c r="K915" s="383"/>
      <c r="L915" s="383"/>
      <c r="M915" s="20"/>
      <c r="N915" s="448"/>
      <c r="O915" s="383"/>
      <c r="P915" s="383"/>
      <c r="Q915" s="383"/>
      <c r="R915" s="383"/>
      <c r="S915" s="383"/>
      <c r="T915" s="383"/>
      <c r="U915" s="330">
        <v>0</v>
      </c>
      <c r="V915" s="330">
        <v>2</v>
      </c>
      <c r="W915" s="330">
        <v>2</v>
      </c>
      <c r="X915" s="383" t="s">
        <v>755</v>
      </c>
      <c r="Y915" s="331"/>
      <c r="Z915" s="332">
        <v>6466</v>
      </c>
      <c r="AB915" s="29"/>
    </row>
    <row r="916" spans="1:28" customFormat="1" ht="20.100000000000001" customHeight="1">
      <c r="A916" s="179"/>
      <c r="B916" s="181"/>
      <c r="C916" s="62"/>
      <c r="D916" s="40"/>
      <c r="E916" s="20"/>
      <c r="F916" s="448"/>
      <c r="G916" s="383"/>
      <c r="H916" s="383"/>
      <c r="I916" s="20"/>
      <c r="J916" s="448"/>
      <c r="K916" s="383"/>
      <c r="L916" s="383"/>
      <c r="M916" s="20"/>
      <c r="N916" s="448"/>
      <c r="O916" s="383"/>
      <c r="P916" s="383"/>
      <c r="Q916" s="383"/>
      <c r="R916" s="383"/>
      <c r="S916" s="383"/>
      <c r="T916" s="383"/>
      <c r="U916" s="330">
        <v>0</v>
      </c>
      <c r="V916" s="330">
        <v>2</v>
      </c>
      <c r="W916" s="330">
        <v>2</v>
      </c>
      <c r="X916" s="383" t="s">
        <v>756</v>
      </c>
      <c r="Y916" s="331"/>
      <c r="Z916" s="332">
        <v>9703</v>
      </c>
      <c r="AB916" s="29"/>
    </row>
    <row r="917" spans="1:28" customFormat="1" ht="20.100000000000001" customHeight="1">
      <c r="A917" s="179"/>
      <c r="B917" s="181"/>
      <c r="C917" s="62"/>
      <c r="D917" s="40"/>
      <c r="E917" s="20"/>
      <c r="F917" s="448"/>
      <c r="G917" s="383"/>
      <c r="H917" s="383"/>
      <c r="I917" s="20"/>
      <c r="J917" s="448"/>
      <c r="K917" s="383"/>
      <c r="L917" s="383"/>
      <c r="M917" s="20"/>
      <c r="N917" s="448"/>
      <c r="O917" s="383"/>
      <c r="P917" s="383"/>
      <c r="Q917" s="383"/>
      <c r="R917" s="383"/>
      <c r="S917" s="383"/>
      <c r="T917" s="383"/>
      <c r="U917" s="330">
        <v>0</v>
      </c>
      <c r="V917" s="330">
        <v>2</v>
      </c>
      <c r="W917" s="330">
        <v>2</v>
      </c>
      <c r="X917" s="383" t="s">
        <v>677</v>
      </c>
      <c r="Y917" s="331"/>
      <c r="Z917" s="332">
        <v>6448</v>
      </c>
      <c r="AB917" s="29"/>
    </row>
    <row r="918" spans="1:28" customFormat="1" ht="20.100000000000001" customHeight="1">
      <c r="A918" s="179"/>
      <c r="B918" s="181"/>
      <c r="C918" s="62"/>
      <c r="D918" s="40"/>
      <c r="E918" s="20"/>
      <c r="F918" s="448"/>
      <c r="G918" s="383"/>
      <c r="H918" s="383"/>
      <c r="I918" s="20"/>
      <c r="J918" s="448"/>
      <c r="K918" s="383"/>
      <c r="L918" s="383"/>
      <c r="M918" s="20"/>
      <c r="N918" s="448"/>
      <c r="O918" s="383"/>
      <c r="P918" s="383"/>
      <c r="Q918" s="383"/>
      <c r="R918" s="383"/>
      <c r="S918" s="383"/>
      <c r="T918" s="383"/>
      <c r="U918" s="330">
        <v>1</v>
      </c>
      <c r="V918" s="330">
        <v>0</v>
      </c>
      <c r="W918" s="330">
        <v>1</v>
      </c>
      <c r="X918" s="383" t="s">
        <v>718</v>
      </c>
      <c r="Y918" s="331"/>
      <c r="Z918" s="332">
        <v>6451</v>
      </c>
      <c r="AB918" s="29"/>
    </row>
    <row r="919" spans="1:28" customFormat="1" ht="20.100000000000001" customHeight="1">
      <c r="A919" s="179"/>
      <c r="B919" s="181"/>
      <c r="C919" s="62"/>
      <c r="D919" s="40"/>
      <c r="E919" s="20"/>
      <c r="F919" s="448"/>
      <c r="G919" s="383"/>
      <c r="H919" s="383"/>
      <c r="I919" s="20"/>
      <c r="J919" s="448"/>
      <c r="K919" s="383"/>
      <c r="L919" s="383"/>
      <c r="M919" s="20"/>
      <c r="N919" s="448"/>
      <c r="O919" s="383"/>
      <c r="P919" s="383"/>
      <c r="Q919" s="383"/>
      <c r="R919" s="383"/>
      <c r="S919" s="383"/>
      <c r="T919" s="383"/>
      <c r="U919" s="383"/>
      <c r="V919" s="383"/>
      <c r="W919" s="383"/>
      <c r="X919" s="383"/>
      <c r="Y919" s="331"/>
      <c r="Z919" s="332"/>
      <c r="AB919" s="29"/>
    </row>
    <row r="920" spans="1:28" customFormat="1" ht="20.100000000000001" customHeight="1">
      <c r="A920" s="179"/>
      <c r="B920" s="181"/>
      <c r="C920" s="62"/>
      <c r="D920" s="40"/>
      <c r="E920" s="20"/>
      <c r="F920" s="448"/>
      <c r="G920" s="383"/>
      <c r="H920" s="383"/>
      <c r="I920" s="20"/>
      <c r="J920" s="448"/>
      <c r="K920" s="383"/>
      <c r="L920" s="383"/>
      <c r="M920" s="20"/>
      <c r="N920" s="448"/>
      <c r="O920" s="383"/>
      <c r="P920" s="383"/>
      <c r="Q920" s="383"/>
      <c r="R920" s="383"/>
      <c r="S920" s="383"/>
      <c r="T920" s="383"/>
      <c r="U920" s="383"/>
      <c r="V920" s="383"/>
      <c r="W920" s="383"/>
      <c r="X920" s="383"/>
      <c r="Y920" s="331"/>
      <c r="Z920" s="332"/>
      <c r="AB920" s="29"/>
    </row>
    <row r="921" spans="1:28" customFormat="1" ht="20.100000000000001" customHeight="1">
      <c r="A921" s="181"/>
      <c r="B921" s="181"/>
      <c r="C921" s="62"/>
      <c r="D921" s="40" t="s">
        <v>286</v>
      </c>
      <c r="E921" s="20"/>
      <c r="F921" s="448"/>
      <c r="G921" s="45"/>
      <c r="H921" s="45"/>
      <c r="I921" s="20"/>
      <c r="J921" s="448"/>
      <c r="K921" s="45"/>
      <c r="L921" s="45"/>
      <c r="M921" s="20"/>
      <c r="N921" s="448"/>
      <c r="O921" s="170"/>
      <c r="P921" s="113"/>
      <c r="Q921" s="126"/>
      <c r="R921" s="126"/>
      <c r="S921" s="126"/>
      <c r="T921" s="126"/>
      <c r="U921" s="127"/>
      <c r="V921" s="127"/>
      <c r="W921" s="127"/>
      <c r="X921" s="61"/>
      <c r="Y921" s="61"/>
      <c r="Z921" s="60"/>
      <c r="AB921" s="29">
        <v>9</v>
      </c>
    </row>
    <row r="922" spans="1:28" customFormat="1" ht="20.100000000000001" customHeight="1">
      <c r="A922" s="181"/>
      <c r="B922" s="181"/>
      <c r="C922" s="62"/>
      <c r="D922" s="40" t="s">
        <v>286</v>
      </c>
      <c r="E922" s="20"/>
      <c r="F922" s="448"/>
      <c r="G922" s="45"/>
      <c r="H922" s="45"/>
      <c r="I922" s="20"/>
      <c r="J922" s="448"/>
      <c r="K922" s="45"/>
      <c r="L922" s="45"/>
      <c r="M922" s="20"/>
      <c r="N922" s="448"/>
      <c r="O922" s="170"/>
      <c r="P922" s="113"/>
      <c r="Q922" s="126"/>
      <c r="R922" s="126"/>
      <c r="S922" s="126"/>
      <c r="T922" s="126"/>
      <c r="U922" s="127"/>
      <c r="V922" s="127"/>
      <c r="W922" s="127"/>
      <c r="X922" s="61"/>
      <c r="Y922" s="61"/>
      <c r="Z922" s="60"/>
      <c r="AB922" s="29">
        <v>10</v>
      </c>
    </row>
    <row r="923" spans="1:28" customFormat="1" ht="20.100000000000001" customHeight="1">
      <c r="A923" s="181"/>
      <c r="B923" s="181"/>
      <c r="C923" s="62"/>
      <c r="D923" s="40" t="s">
        <v>286</v>
      </c>
      <c r="E923" s="20"/>
      <c r="F923" s="448"/>
      <c r="G923" s="45"/>
      <c r="H923" s="45"/>
      <c r="I923" s="20"/>
      <c r="J923" s="448"/>
      <c r="K923" s="45"/>
      <c r="L923" s="45"/>
      <c r="M923" s="20"/>
      <c r="N923" s="448"/>
      <c r="O923" s="170"/>
      <c r="P923" s="113"/>
      <c r="Q923" s="126"/>
      <c r="R923" s="126"/>
      <c r="S923" s="126"/>
      <c r="T923" s="126"/>
      <c r="U923" s="127"/>
      <c r="V923" s="127"/>
      <c r="W923" s="127"/>
      <c r="X923" s="61"/>
      <c r="Y923" s="61"/>
      <c r="Z923" s="60"/>
      <c r="AB923" s="29">
        <v>11</v>
      </c>
    </row>
    <row r="924" spans="1:28" customFormat="1" ht="20.100000000000001" customHeight="1">
      <c r="A924" s="181"/>
      <c r="B924" s="181"/>
      <c r="C924" s="62"/>
      <c r="D924" s="40" t="s">
        <v>286</v>
      </c>
      <c r="E924" s="20"/>
      <c r="F924" s="448"/>
      <c r="G924" s="45"/>
      <c r="H924" s="45"/>
      <c r="I924" s="20"/>
      <c r="J924" s="448"/>
      <c r="K924" s="45"/>
      <c r="L924" s="45"/>
      <c r="M924" s="20"/>
      <c r="N924" s="448"/>
      <c r="O924" s="170"/>
      <c r="P924" s="113"/>
      <c r="Q924" s="126"/>
      <c r="R924" s="126"/>
      <c r="S924" s="126"/>
      <c r="T924" s="126"/>
      <c r="U924" s="127"/>
      <c r="V924" s="127"/>
      <c r="W924" s="127"/>
      <c r="X924" s="61"/>
      <c r="Y924" s="61"/>
      <c r="Z924" s="60"/>
      <c r="AB924" s="29">
        <v>12</v>
      </c>
    </row>
    <row r="925" spans="1:28" customFormat="1" ht="20.100000000000001" customHeight="1">
      <c r="A925" s="181"/>
      <c r="B925" s="181"/>
      <c r="C925" s="62"/>
      <c r="D925" s="40" t="s">
        <v>286</v>
      </c>
      <c r="E925" s="20"/>
      <c r="F925" s="448"/>
      <c r="G925" s="45"/>
      <c r="H925" s="45"/>
      <c r="I925" s="20"/>
      <c r="J925" s="448"/>
      <c r="K925" s="45"/>
      <c r="L925" s="45"/>
      <c r="M925" s="20"/>
      <c r="N925" s="448"/>
      <c r="O925" s="170"/>
      <c r="P925" s="113"/>
      <c r="Q925" s="126"/>
      <c r="R925" s="126"/>
      <c r="S925" s="126"/>
      <c r="T925" s="126"/>
      <c r="U925" s="127"/>
      <c r="V925" s="127"/>
      <c r="W925" s="127"/>
      <c r="X925" s="61"/>
      <c r="Y925" s="61"/>
      <c r="Z925" s="60"/>
      <c r="AB925" s="29">
        <v>13</v>
      </c>
    </row>
    <row r="926" spans="1:28" customFormat="1" ht="20.100000000000001" customHeight="1">
      <c r="A926" s="181"/>
      <c r="B926" s="181"/>
      <c r="C926" s="62"/>
      <c r="D926" s="40" t="s">
        <v>286</v>
      </c>
      <c r="E926" s="20"/>
      <c r="F926" s="448"/>
      <c r="G926" s="45"/>
      <c r="H926" s="45"/>
      <c r="I926" s="20"/>
      <c r="J926" s="448"/>
      <c r="K926" s="45"/>
      <c r="L926" s="45"/>
      <c r="M926" s="20"/>
      <c r="N926" s="448"/>
      <c r="O926" s="170"/>
      <c r="P926" s="113"/>
      <c r="Q926" s="59"/>
      <c r="R926" s="59"/>
      <c r="S926" s="59"/>
      <c r="T926" s="59"/>
      <c r="U926" s="60"/>
      <c r="V926" s="60"/>
      <c r="W926" s="60"/>
      <c r="X926" s="61"/>
      <c r="Y926" s="61"/>
      <c r="Z926" s="60"/>
      <c r="AB926" s="29">
        <v>14</v>
      </c>
    </row>
    <row r="927" spans="1:28" customFormat="1" ht="20.100000000000001" customHeight="1">
      <c r="A927" s="181"/>
      <c r="B927" s="181"/>
      <c r="C927" s="62"/>
      <c r="D927" s="40" t="s">
        <v>286</v>
      </c>
      <c r="E927" s="20"/>
      <c r="F927" s="448"/>
      <c r="G927" s="45"/>
      <c r="H927" s="45"/>
      <c r="I927" s="20"/>
      <c r="J927" s="448"/>
      <c r="K927" s="45"/>
      <c r="L927" s="45"/>
      <c r="M927" s="20"/>
      <c r="N927" s="448"/>
      <c r="O927" s="170"/>
      <c r="P927" s="113"/>
      <c r="Q927" s="59"/>
      <c r="R927" s="59"/>
      <c r="S927" s="59"/>
      <c r="T927" s="59"/>
      <c r="U927" s="60"/>
      <c r="V927" s="60"/>
      <c r="W927" s="60"/>
      <c r="X927" s="61"/>
      <c r="Y927" s="61"/>
      <c r="Z927" s="60"/>
      <c r="AB927" s="29">
        <v>15</v>
      </c>
    </row>
    <row r="928" spans="1:28" customFormat="1" ht="32.25">
      <c r="A928" s="21"/>
      <c r="B928" s="21"/>
      <c r="C928" s="21"/>
      <c r="D928" s="21"/>
      <c r="E928" s="22"/>
      <c r="F928" s="23"/>
      <c r="G928" s="23"/>
      <c r="H928" s="923"/>
      <c r="I928" s="923"/>
      <c r="J928" s="923"/>
      <c r="K928" s="923"/>
      <c r="L928" s="24"/>
      <c r="M928" s="25" t="s">
        <v>253</v>
      </c>
      <c r="N928" s="447"/>
      <c r="O928" s="175">
        <v>1</v>
      </c>
      <c r="P928" s="112" t="s">
        <v>47</v>
      </c>
      <c r="Q928" s="111"/>
      <c r="R928" s="111"/>
      <c r="S928" s="111"/>
      <c r="T928" s="924" t="s">
        <v>446</v>
      </c>
      <c r="U928" s="924"/>
      <c r="V928" s="924"/>
      <c r="W928" s="924"/>
      <c r="X928" s="924"/>
      <c r="Y928" s="924"/>
      <c r="Z928" s="924"/>
      <c r="AB928" s="26"/>
    </row>
    <row r="929" spans="1:28" customFormat="1" ht="20.100000000000001" customHeight="1">
      <c r="A929" s="733" t="s">
        <v>451</v>
      </c>
      <c r="B929" s="733"/>
      <c r="C929" s="733" t="s">
        <v>285</v>
      </c>
      <c r="D929" s="733"/>
      <c r="E929" s="913" t="s">
        <v>252</v>
      </c>
      <c r="F929" s="913"/>
      <c r="G929" s="913" t="s">
        <v>251</v>
      </c>
      <c r="H929" s="913"/>
      <c r="I929" s="913" t="s">
        <v>250</v>
      </c>
      <c r="J929" s="913"/>
      <c r="K929" s="913" t="s">
        <v>249</v>
      </c>
      <c r="L929" s="913"/>
      <c r="M929" s="913" t="s">
        <v>248</v>
      </c>
      <c r="N929" s="913"/>
      <c r="O929" s="921" t="s">
        <v>497</v>
      </c>
      <c r="P929" s="921" t="s">
        <v>498</v>
      </c>
      <c r="Q929" s="913" t="s">
        <v>441</v>
      </c>
      <c r="R929" s="913"/>
      <c r="S929" s="913"/>
      <c r="T929" s="913"/>
      <c r="U929" s="913" t="s">
        <v>13</v>
      </c>
      <c r="V929" s="913"/>
      <c r="W929" s="913" t="s">
        <v>13</v>
      </c>
      <c r="X929" s="733" t="s">
        <v>3</v>
      </c>
      <c r="Y929" s="726" t="s">
        <v>706</v>
      </c>
      <c r="Z929" s="904" t="s">
        <v>48</v>
      </c>
      <c r="AB929" s="26"/>
    </row>
    <row r="930" spans="1:28" customFormat="1" ht="20.100000000000001" customHeight="1">
      <c r="A930" s="413" t="s">
        <v>453</v>
      </c>
      <c r="B930" s="413" t="s">
        <v>452</v>
      </c>
      <c r="C930" s="722"/>
      <c r="D930" s="722"/>
      <c r="E930" s="424" t="s">
        <v>289</v>
      </c>
      <c r="F930" s="424" t="s">
        <v>288</v>
      </c>
      <c r="G930" s="424" t="s">
        <v>289</v>
      </c>
      <c r="H930" s="424" t="s">
        <v>288</v>
      </c>
      <c r="I930" s="424" t="s">
        <v>289</v>
      </c>
      <c r="J930" s="424" t="s">
        <v>288</v>
      </c>
      <c r="K930" s="424" t="s">
        <v>289</v>
      </c>
      <c r="L930" s="424" t="s">
        <v>288</v>
      </c>
      <c r="M930" s="424" t="s">
        <v>289</v>
      </c>
      <c r="N930" s="424" t="s">
        <v>288</v>
      </c>
      <c r="O930" s="918"/>
      <c r="P930" s="918"/>
      <c r="Q930" s="424" t="s">
        <v>443</v>
      </c>
      <c r="R930" s="424" t="s">
        <v>442</v>
      </c>
      <c r="S930" s="424" t="s">
        <v>81</v>
      </c>
      <c r="T930" s="424" t="s">
        <v>82</v>
      </c>
      <c r="U930" s="424" t="s">
        <v>81</v>
      </c>
      <c r="V930" s="424" t="s">
        <v>82</v>
      </c>
      <c r="W930" s="922"/>
      <c r="X930" s="722"/>
      <c r="Y930" s="733"/>
      <c r="Z930" s="905"/>
      <c r="AB930" s="26"/>
    </row>
    <row r="931" spans="1:28" customFormat="1" ht="20.100000000000001" customHeight="1">
      <c r="A931" s="179"/>
      <c r="B931" s="181"/>
      <c r="C931" s="62"/>
      <c r="D931" s="40" t="s">
        <v>286</v>
      </c>
      <c r="E931" s="20"/>
      <c r="F931" s="448"/>
      <c r="G931" s="45"/>
      <c r="H931" s="45"/>
      <c r="I931" s="20"/>
      <c r="J931" s="448"/>
      <c r="K931" s="45"/>
      <c r="L931" s="45"/>
      <c r="M931" s="20"/>
      <c r="N931" s="448"/>
      <c r="O931" s="170"/>
      <c r="P931" s="113"/>
      <c r="Q931" s="330">
        <f>R931+S931+T931</f>
        <v>3</v>
      </c>
      <c r="R931" s="330">
        <v>0</v>
      </c>
      <c r="S931" s="330">
        <v>0</v>
      </c>
      <c r="T931" s="330">
        <v>3</v>
      </c>
      <c r="U931" s="330">
        <v>0</v>
      </c>
      <c r="V931" s="330">
        <v>3</v>
      </c>
      <c r="W931" s="330">
        <v>3</v>
      </c>
      <c r="X931" s="463" t="s">
        <v>649</v>
      </c>
      <c r="Y931" s="329"/>
      <c r="Z931" s="330">
        <v>7001</v>
      </c>
      <c r="AB931" s="29">
        <v>1</v>
      </c>
    </row>
    <row r="932" spans="1:28" customFormat="1" ht="20.100000000000001" customHeight="1">
      <c r="A932" s="179"/>
      <c r="B932" s="181"/>
      <c r="C932" s="62"/>
      <c r="D932" s="40" t="s">
        <v>286</v>
      </c>
      <c r="E932" s="20"/>
      <c r="F932" s="448"/>
      <c r="G932" s="45"/>
      <c r="H932" s="45"/>
      <c r="I932" s="20"/>
      <c r="J932" s="448"/>
      <c r="K932" s="45"/>
      <c r="L932" s="45"/>
      <c r="M932" s="20"/>
      <c r="N932" s="448"/>
      <c r="O932" s="170"/>
      <c r="P932" s="113"/>
      <c r="Q932" s="330">
        <f t="shared" ref="Q932:Q938" si="65">R932+S932+T932</f>
        <v>3</v>
      </c>
      <c r="R932" s="330">
        <v>0</v>
      </c>
      <c r="S932" s="330">
        <v>2</v>
      </c>
      <c r="T932" s="330">
        <v>1</v>
      </c>
      <c r="U932" s="330">
        <v>1</v>
      </c>
      <c r="V932" s="330">
        <v>1</v>
      </c>
      <c r="W932" s="330">
        <v>2</v>
      </c>
      <c r="X932" s="463" t="s">
        <v>324</v>
      </c>
      <c r="Y932" s="329"/>
      <c r="Z932" s="330">
        <v>7002</v>
      </c>
      <c r="AB932" s="29">
        <v>2</v>
      </c>
    </row>
    <row r="933" spans="1:28" customFormat="1" ht="20.100000000000001" customHeight="1">
      <c r="A933" s="179"/>
      <c r="B933" s="181"/>
      <c r="C933" s="62"/>
      <c r="D933" s="40" t="s">
        <v>286</v>
      </c>
      <c r="E933" s="20"/>
      <c r="F933" s="448"/>
      <c r="G933" s="45"/>
      <c r="H933" s="45"/>
      <c r="I933" s="20"/>
      <c r="J933" s="448"/>
      <c r="K933" s="45"/>
      <c r="L933" s="45"/>
      <c r="M933" s="20"/>
      <c r="N933" s="448"/>
      <c r="O933" s="170"/>
      <c r="P933" s="113"/>
      <c r="Q933" s="330">
        <f t="shared" si="65"/>
        <v>2</v>
      </c>
      <c r="R933" s="330">
        <v>0</v>
      </c>
      <c r="S933" s="330">
        <v>0</v>
      </c>
      <c r="T933" s="330">
        <v>2</v>
      </c>
      <c r="U933" s="330">
        <v>0</v>
      </c>
      <c r="V933" s="330">
        <v>2</v>
      </c>
      <c r="W933" s="330">
        <v>2</v>
      </c>
      <c r="X933" s="463" t="s">
        <v>325</v>
      </c>
      <c r="Y933" s="329"/>
      <c r="Z933" s="330">
        <v>9116</v>
      </c>
      <c r="AB933" s="29">
        <v>3</v>
      </c>
    </row>
    <row r="934" spans="1:28" customFormat="1" ht="20.100000000000001" customHeight="1">
      <c r="A934" s="179"/>
      <c r="B934" s="181"/>
      <c r="C934" s="62"/>
      <c r="D934" s="40" t="s">
        <v>286</v>
      </c>
      <c r="E934" s="20"/>
      <c r="F934" s="448"/>
      <c r="G934" s="45"/>
      <c r="H934" s="45"/>
      <c r="I934" s="20"/>
      <c r="J934" s="448"/>
      <c r="K934" s="45"/>
      <c r="L934" s="45"/>
      <c r="M934" s="20"/>
      <c r="N934" s="448"/>
      <c r="O934" s="170"/>
      <c r="P934" s="113"/>
      <c r="Q934" s="330">
        <f t="shared" si="65"/>
        <v>3</v>
      </c>
      <c r="R934" s="330">
        <v>0</v>
      </c>
      <c r="S934" s="330">
        <v>2</v>
      </c>
      <c r="T934" s="330">
        <v>1</v>
      </c>
      <c r="U934" s="330">
        <v>1</v>
      </c>
      <c r="V934" s="330">
        <v>1</v>
      </c>
      <c r="W934" s="330">
        <v>2</v>
      </c>
      <c r="X934" s="463" t="s">
        <v>326</v>
      </c>
      <c r="Y934" s="329"/>
      <c r="Z934" s="330">
        <v>7016</v>
      </c>
      <c r="AB934" s="29">
        <v>4</v>
      </c>
    </row>
    <row r="935" spans="1:28" customFormat="1" ht="20.100000000000001" customHeight="1">
      <c r="A935" s="179"/>
      <c r="B935" s="181"/>
      <c r="C935" s="62"/>
      <c r="D935" s="40" t="s">
        <v>286</v>
      </c>
      <c r="E935" s="20"/>
      <c r="F935" s="448"/>
      <c r="G935" s="45"/>
      <c r="H935" s="45"/>
      <c r="I935" s="20"/>
      <c r="J935" s="448"/>
      <c r="K935" s="45"/>
      <c r="L935" s="45"/>
      <c r="M935" s="20"/>
      <c r="N935" s="448"/>
      <c r="O935" s="170"/>
      <c r="P935" s="113"/>
      <c r="Q935" s="330">
        <f t="shared" si="65"/>
        <v>3</v>
      </c>
      <c r="R935" s="330">
        <v>0</v>
      </c>
      <c r="S935" s="330">
        <v>2</v>
      </c>
      <c r="T935" s="330">
        <v>1</v>
      </c>
      <c r="U935" s="330">
        <v>1</v>
      </c>
      <c r="V935" s="330">
        <v>1</v>
      </c>
      <c r="W935" s="330">
        <v>2</v>
      </c>
      <c r="X935" s="463" t="s">
        <v>832</v>
      </c>
      <c r="Y935" s="329"/>
      <c r="Z935" s="330">
        <v>7010</v>
      </c>
      <c r="AB935" s="29">
        <v>5</v>
      </c>
    </row>
    <row r="936" spans="1:28" customFormat="1" ht="20.100000000000001" customHeight="1">
      <c r="A936" s="179"/>
      <c r="B936" s="181"/>
      <c r="C936" s="62"/>
      <c r="D936" s="40" t="s">
        <v>286</v>
      </c>
      <c r="E936" s="20"/>
      <c r="F936" s="448"/>
      <c r="G936" s="45"/>
      <c r="H936" s="45"/>
      <c r="I936" s="20"/>
      <c r="J936" s="448"/>
      <c r="K936" s="45"/>
      <c r="L936" s="45"/>
      <c r="M936" s="20"/>
      <c r="N936" s="448"/>
      <c r="O936" s="170"/>
      <c r="P936" s="113"/>
      <c r="Q936" s="330">
        <f t="shared" si="65"/>
        <v>2</v>
      </c>
      <c r="R936" s="330">
        <v>0</v>
      </c>
      <c r="S936" s="330">
        <v>0</v>
      </c>
      <c r="T936" s="330">
        <v>2</v>
      </c>
      <c r="U936" s="330">
        <v>0</v>
      </c>
      <c r="V936" s="330">
        <v>2</v>
      </c>
      <c r="W936" s="330">
        <v>2</v>
      </c>
      <c r="X936" s="463" t="s">
        <v>833</v>
      </c>
      <c r="Y936" s="329"/>
      <c r="Z936" s="330">
        <v>7002</v>
      </c>
      <c r="AB936" s="29">
        <v>6</v>
      </c>
    </row>
    <row r="937" spans="1:28" customFormat="1" ht="20.100000000000001" customHeight="1">
      <c r="A937" s="179"/>
      <c r="B937" s="181"/>
      <c r="C937" s="62"/>
      <c r="D937" s="40" t="s">
        <v>286</v>
      </c>
      <c r="E937" s="20"/>
      <c r="F937" s="448"/>
      <c r="G937" s="45"/>
      <c r="H937" s="45"/>
      <c r="I937" s="20"/>
      <c r="J937" s="448"/>
      <c r="K937" s="45"/>
      <c r="L937" s="45"/>
      <c r="M937" s="20"/>
      <c r="N937" s="448"/>
      <c r="O937" s="170"/>
      <c r="P937" s="113"/>
      <c r="Q937" s="330">
        <f t="shared" si="65"/>
        <v>2</v>
      </c>
      <c r="R937" s="330">
        <v>0</v>
      </c>
      <c r="S937" s="330">
        <v>0</v>
      </c>
      <c r="T937" s="330">
        <v>2</v>
      </c>
      <c r="U937" s="330">
        <v>0</v>
      </c>
      <c r="V937" s="330">
        <v>2</v>
      </c>
      <c r="W937" s="330">
        <v>2</v>
      </c>
      <c r="X937" s="463" t="s">
        <v>650</v>
      </c>
      <c r="Y937" s="329"/>
      <c r="Z937" s="330">
        <v>7019</v>
      </c>
      <c r="AB937" s="29">
        <v>7</v>
      </c>
    </row>
    <row r="938" spans="1:28" customFormat="1" ht="20.100000000000001" customHeight="1">
      <c r="A938" s="179"/>
      <c r="B938" s="181"/>
      <c r="C938" s="62"/>
      <c r="D938" s="40" t="s">
        <v>286</v>
      </c>
      <c r="E938" s="20"/>
      <c r="F938" s="448"/>
      <c r="G938" s="45"/>
      <c r="H938" s="45"/>
      <c r="I938" s="20"/>
      <c r="J938" s="448"/>
      <c r="K938" s="45"/>
      <c r="L938" s="45"/>
      <c r="M938" s="20"/>
      <c r="N938" s="448"/>
      <c r="O938" s="170"/>
      <c r="P938" s="113"/>
      <c r="Q938" s="330">
        <f t="shared" si="65"/>
        <v>4</v>
      </c>
      <c r="R938" s="330">
        <v>0</v>
      </c>
      <c r="S938" s="330">
        <v>2</v>
      </c>
      <c r="T938" s="330">
        <v>2</v>
      </c>
      <c r="U938" s="330">
        <v>2</v>
      </c>
      <c r="V938" s="330">
        <v>1</v>
      </c>
      <c r="W938" s="330">
        <v>3</v>
      </c>
      <c r="X938" s="474" t="s">
        <v>329</v>
      </c>
      <c r="Y938" s="331"/>
      <c r="Z938" s="332">
        <v>7006</v>
      </c>
      <c r="AB938" s="29">
        <v>8</v>
      </c>
    </row>
    <row r="939" spans="1:28" customFormat="1" ht="20.100000000000001" customHeight="1">
      <c r="A939" s="181"/>
      <c r="B939" s="181"/>
      <c r="C939" s="62"/>
      <c r="D939" s="40" t="s">
        <v>286</v>
      </c>
      <c r="E939" s="20"/>
      <c r="F939" s="448"/>
      <c r="G939" s="45"/>
      <c r="H939" s="45"/>
      <c r="I939" s="20"/>
      <c r="J939" s="448"/>
      <c r="K939" s="45"/>
      <c r="L939" s="45"/>
      <c r="M939" s="20"/>
      <c r="N939" s="448"/>
      <c r="O939" s="170"/>
      <c r="P939" s="113"/>
      <c r="Q939" s="59"/>
      <c r="R939" s="59"/>
      <c r="S939" s="59"/>
      <c r="T939" s="59"/>
      <c r="U939" s="60"/>
      <c r="V939" s="60"/>
      <c r="W939" s="60"/>
      <c r="X939" s="61"/>
      <c r="Y939" s="61"/>
      <c r="Z939" s="60"/>
      <c r="AB939" s="29">
        <v>9</v>
      </c>
    </row>
    <row r="940" spans="1:28" customFormat="1" ht="20.100000000000001" customHeight="1">
      <c r="A940" s="181"/>
      <c r="B940" s="181"/>
      <c r="C940" s="62"/>
      <c r="D940" s="40" t="s">
        <v>286</v>
      </c>
      <c r="E940" s="20"/>
      <c r="F940" s="448"/>
      <c r="G940" s="45"/>
      <c r="H940" s="45"/>
      <c r="I940" s="20"/>
      <c r="J940" s="448"/>
      <c r="K940" s="45"/>
      <c r="L940" s="45"/>
      <c r="M940" s="20"/>
      <c r="N940" s="448"/>
      <c r="O940" s="170"/>
      <c r="P940" s="113"/>
      <c r="Q940" s="59"/>
      <c r="R940" s="59"/>
      <c r="S940" s="59"/>
      <c r="T940" s="59"/>
      <c r="U940" s="60"/>
      <c r="V940" s="60"/>
      <c r="W940" s="60"/>
      <c r="X940" s="60"/>
      <c r="Y940" s="60"/>
      <c r="Z940" s="60"/>
      <c r="AB940" s="29">
        <v>10</v>
      </c>
    </row>
    <row r="941" spans="1:28" customFormat="1" ht="20.100000000000001" customHeight="1">
      <c r="A941" s="181"/>
      <c r="B941" s="181"/>
      <c r="C941" s="62"/>
      <c r="D941" s="40" t="s">
        <v>286</v>
      </c>
      <c r="E941" s="20"/>
      <c r="F941" s="448"/>
      <c r="G941" s="45"/>
      <c r="H941" s="45"/>
      <c r="I941" s="20"/>
      <c r="J941" s="448"/>
      <c r="K941" s="45"/>
      <c r="L941" s="45"/>
      <c r="M941" s="20"/>
      <c r="N941" s="448"/>
      <c r="O941" s="170"/>
      <c r="P941" s="113"/>
      <c r="Q941" s="59"/>
      <c r="R941" s="59"/>
      <c r="S941" s="59"/>
      <c r="T941" s="59"/>
      <c r="U941" s="60"/>
      <c r="V941" s="60"/>
      <c r="W941" s="60"/>
      <c r="X941" s="61"/>
      <c r="Y941" s="61"/>
      <c r="Z941" s="60"/>
      <c r="AB941" s="29">
        <v>11</v>
      </c>
    </row>
    <row r="942" spans="1:28" s="3" customFormat="1" ht="32.25">
      <c r="A942" s="21"/>
      <c r="B942" s="21"/>
      <c r="C942" s="21"/>
      <c r="D942" s="21"/>
      <c r="E942" s="22"/>
      <c r="F942" s="23"/>
      <c r="G942" s="23"/>
      <c r="H942" s="923"/>
      <c r="I942" s="923"/>
      <c r="J942" s="923"/>
      <c r="K942" s="923"/>
      <c r="L942" s="24"/>
      <c r="M942" s="25" t="s">
        <v>253</v>
      </c>
      <c r="N942" s="447"/>
      <c r="O942" s="175">
        <v>2</v>
      </c>
      <c r="P942" s="112" t="s">
        <v>47</v>
      </c>
      <c r="Q942" s="111"/>
      <c r="R942" s="111"/>
      <c r="S942" s="111"/>
      <c r="T942" s="924" t="s">
        <v>446</v>
      </c>
      <c r="U942" s="924"/>
      <c r="V942" s="924"/>
      <c r="W942" s="924"/>
      <c r="X942" s="924"/>
      <c r="Y942" s="924"/>
      <c r="Z942" s="924"/>
    </row>
    <row r="943" spans="1:28" s="3" customFormat="1" ht="20.100000000000001" customHeight="1">
      <c r="A943" s="733" t="s">
        <v>451</v>
      </c>
      <c r="B943" s="733"/>
      <c r="C943" s="733" t="s">
        <v>285</v>
      </c>
      <c r="D943" s="733"/>
      <c r="E943" s="913" t="s">
        <v>252</v>
      </c>
      <c r="F943" s="913"/>
      <c r="G943" s="913" t="s">
        <v>251</v>
      </c>
      <c r="H943" s="913"/>
      <c r="I943" s="913" t="s">
        <v>250</v>
      </c>
      <c r="J943" s="913"/>
      <c r="K943" s="913" t="s">
        <v>249</v>
      </c>
      <c r="L943" s="913"/>
      <c r="M943" s="913" t="s">
        <v>248</v>
      </c>
      <c r="N943" s="913"/>
      <c r="O943" s="921" t="s">
        <v>497</v>
      </c>
      <c r="P943" s="921" t="s">
        <v>498</v>
      </c>
      <c r="Q943" s="913" t="s">
        <v>441</v>
      </c>
      <c r="R943" s="913"/>
      <c r="S943" s="913"/>
      <c r="T943" s="913"/>
      <c r="U943" s="913" t="s">
        <v>13</v>
      </c>
      <c r="V943" s="913"/>
      <c r="W943" s="913" t="s">
        <v>13</v>
      </c>
      <c r="X943" s="733" t="s">
        <v>3</v>
      </c>
      <c r="Y943" s="726" t="s">
        <v>706</v>
      </c>
      <c r="Z943" s="904" t="s">
        <v>48</v>
      </c>
    </row>
    <row r="944" spans="1:28" s="3" customFormat="1" ht="20.100000000000001" customHeight="1">
      <c r="A944" s="413" t="s">
        <v>453</v>
      </c>
      <c r="B944" s="413" t="s">
        <v>452</v>
      </c>
      <c r="C944" s="722"/>
      <c r="D944" s="722"/>
      <c r="E944" s="424" t="s">
        <v>289</v>
      </c>
      <c r="F944" s="424" t="s">
        <v>288</v>
      </c>
      <c r="G944" s="424" t="s">
        <v>289</v>
      </c>
      <c r="H944" s="424" t="s">
        <v>288</v>
      </c>
      <c r="I944" s="424" t="s">
        <v>289</v>
      </c>
      <c r="J944" s="424" t="s">
        <v>288</v>
      </c>
      <c r="K944" s="424" t="s">
        <v>289</v>
      </c>
      <c r="L944" s="424" t="s">
        <v>288</v>
      </c>
      <c r="M944" s="424" t="s">
        <v>289</v>
      </c>
      <c r="N944" s="424" t="s">
        <v>288</v>
      </c>
      <c r="O944" s="918"/>
      <c r="P944" s="918"/>
      <c r="Q944" s="424" t="s">
        <v>443</v>
      </c>
      <c r="R944" s="424" t="s">
        <v>442</v>
      </c>
      <c r="S944" s="424" t="s">
        <v>81</v>
      </c>
      <c r="T944" s="424" t="s">
        <v>82</v>
      </c>
      <c r="U944" s="424" t="s">
        <v>81</v>
      </c>
      <c r="V944" s="424" t="s">
        <v>82</v>
      </c>
      <c r="W944" s="922"/>
      <c r="X944" s="722"/>
      <c r="Y944" s="733"/>
      <c r="Z944" s="905"/>
    </row>
    <row r="945" spans="1:28" s="3" customFormat="1" ht="20.100000000000001" customHeight="1">
      <c r="A945" s="179"/>
      <c r="B945" s="181"/>
      <c r="C945" s="62"/>
      <c r="D945" s="40" t="s">
        <v>286</v>
      </c>
      <c r="E945" s="20"/>
      <c r="F945" s="448"/>
      <c r="G945" s="45"/>
      <c r="H945" s="45"/>
      <c r="I945" s="20"/>
      <c r="J945" s="448"/>
      <c r="K945" s="45"/>
      <c r="L945" s="45"/>
      <c r="M945" s="20"/>
      <c r="N945" s="448"/>
      <c r="O945" s="170"/>
      <c r="P945" s="113"/>
      <c r="Q945" s="330">
        <f t="shared" ref="Q945:Q946" si="66">R945+S945+T945</f>
        <v>2</v>
      </c>
      <c r="R945" s="330">
        <v>0</v>
      </c>
      <c r="S945" s="330">
        <v>0</v>
      </c>
      <c r="T945" s="330">
        <v>2</v>
      </c>
      <c r="U945" s="330">
        <v>0</v>
      </c>
      <c r="V945" s="330">
        <v>2</v>
      </c>
      <c r="W945" s="330">
        <v>2</v>
      </c>
      <c r="X945" s="463" t="s">
        <v>330</v>
      </c>
      <c r="Y945" s="329"/>
      <c r="Z945" s="330">
        <v>9103</v>
      </c>
      <c r="AB945" s="29">
        <v>1</v>
      </c>
    </row>
    <row r="946" spans="1:28" s="3" customFormat="1" ht="20.100000000000001" customHeight="1">
      <c r="A946" s="179"/>
      <c r="B946" s="181"/>
      <c r="C946" s="62"/>
      <c r="D946" s="40" t="s">
        <v>286</v>
      </c>
      <c r="E946" s="20"/>
      <c r="F946" s="448"/>
      <c r="G946" s="45"/>
      <c r="H946" s="45"/>
      <c r="I946" s="20"/>
      <c r="J946" s="448"/>
      <c r="K946" s="45"/>
      <c r="L946" s="45"/>
      <c r="M946" s="20"/>
      <c r="N946" s="448"/>
      <c r="O946" s="170"/>
      <c r="P946" s="113"/>
      <c r="Q946" s="330">
        <f t="shared" si="66"/>
        <v>4</v>
      </c>
      <c r="R946" s="330">
        <v>0</v>
      </c>
      <c r="S946" s="330">
        <v>3</v>
      </c>
      <c r="T946" s="330">
        <v>1</v>
      </c>
      <c r="U946" s="330">
        <v>1</v>
      </c>
      <c r="V946" s="330">
        <v>1</v>
      </c>
      <c r="W946" s="330">
        <v>2</v>
      </c>
      <c r="X946" s="463" t="s">
        <v>331</v>
      </c>
      <c r="Y946" s="329"/>
      <c r="Z946" s="330">
        <v>7007</v>
      </c>
      <c r="AB946" s="29">
        <v>2</v>
      </c>
    </row>
    <row r="947" spans="1:28" s="3" customFormat="1" ht="20.100000000000001" customHeight="1">
      <c r="A947" s="179"/>
      <c r="B947" s="181"/>
      <c r="C947" s="62"/>
      <c r="D947" s="40" t="s">
        <v>286</v>
      </c>
      <c r="E947" s="20"/>
      <c r="F947" s="448"/>
      <c r="G947" s="45"/>
      <c r="H947" s="45"/>
      <c r="I947" s="20"/>
      <c r="J947" s="448"/>
      <c r="K947" s="45"/>
      <c r="L947" s="45"/>
      <c r="M947" s="20"/>
      <c r="N947" s="448"/>
      <c r="O947" s="170"/>
      <c r="P947" s="113"/>
      <c r="Q947" s="330">
        <f t="shared" ref="Q947:Q952" si="67">R947+S947+T947</f>
        <v>3</v>
      </c>
      <c r="R947" s="330">
        <v>0</v>
      </c>
      <c r="S947" s="330">
        <v>2</v>
      </c>
      <c r="T947" s="330">
        <v>1</v>
      </c>
      <c r="U947" s="330">
        <v>1</v>
      </c>
      <c r="V947" s="330">
        <v>1</v>
      </c>
      <c r="W947" s="330">
        <v>2</v>
      </c>
      <c r="X947" s="463" t="s">
        <v>332</v>
      </c>
      <c r="Y947" s="329"/>
      <c r="Z947" s="330">
        <v>7009</v>
      </c>
      <c r="AB947" s="29">
        <v>3</v>
      </c>
    </row>
    <row r="948" spans="1:28" s="3" customFormat="1" ht="20.100000000000001" customHeight="1">
      <c r="A948" s="179"/>
      <c r="B948" s="181"/>
      <c r="C948" s="62"/>
      <c r="D948" s="40" t="s">
        <v>286</v>
      </c>
      <c r="E948" s="20"/>
      <c r="F948" s="448"/>
      <c r="G948" s="45"/>
      <c r="H948" s="45"/>
      <c r="I948" s="20"/>
      <c r="J948" s="448"/>
      <c r="K948" s="45"/>
      <c r="L948" s="45"/>
      <c r="M948" s="20"/>
      <c r="N948" s="448"/>
      <c r="O948" s="170"/>
      <c r="P948" s="113"/>
      <c r="Q948" s="330">
        <f t="shared" si="67"/>
        <v>3</v>
      </c>
      <c r="R948" s="330">
        <v>0</v>
      </c>
      <c r="S948" s="330">
        <v>0</v>
      </c>
      <c r="T948" s="330">
        <v>3</v>
      </c>
      <c r="U948" s="330">
        <v>0</v>
      </c>
      <c r="V948" s="330">
        <v>3</v>
      </c>
      <c r="W948" s="330">
        <v>3</v>
      </c>
      <c r="X948" s="463" t="s">
        <v>834</v>
      </c>
      <c r="Y948" s="329"/>
      <c r="Z948" s="330">
        <v>7005</v>
      </c>
      <c r="AB948" s="29">
        <v>4</v>
      </c>
    </row>
    <row r="949" spans="1:28" s="3" customFormat="1" ht="20.100000000000001" customHeight="1">
      <c r="A949" s="179"/>
      <c r="B949" s="181"/>
      <c r="C949" s="62"/>
      <c r="D949" s="40" t="s">
        <v>286</v>
      </c>
      <c r="E949" s="20"/>
      <c r="F949" s="448"/>
      <c r="G949" s="45"/>
      <c r="H949" s="45"/>
      <c r="I949" s="20"/>
      <c r="J949" s="448"/>
      <c r="K949" s="45"/>
      <c r="L949" s="45"/>
      <c r="M949" s="20"/>
      <c r="N949" s="448"/>
      <c r="O949" s="170"/>
      <c r="P949" s="113"/>
      <c r="Q949" s="330">
        <f t="shared" si="67"/>
        <v>4</v>
      </c>
      <c r="R949" s="330">
        <v>0</v>
      </c>
      <c r="S949" s="330">
        <v>2</v>
      </c>
      <c r="T949" s="330">
        <v>2</v>
      </c>
      <c r="U949" s="330">
        <v>1</v>
      </c>
      <c r="V949" s="330">
        <v>2</v>
      </c>
      <c r="W949" s="330">
        <v>3</v>
      </c>
      <c r="X949" s="463" t="s">
        <v>651</v>
      </c>
      <c r="Y949" s="329"/>
      <c r="Z949" s="330">
        <v>7008</v>
      </c>
      <c r="AB949" s="29">
        <v>5</v>
      </c>
    </row>
    <row r="950" spans="1:28" s="3" customFormat="1" ht="20.100000000000001" customHeight="1">
      <c r="A950" s="179"/>
      <c r="B950" s="181"/>
      <c r="C950" s="62"/>
      <c r="D950" s="40" t="s">
        <v>286</v>
      </c>
      <c r="E950" s="20"/>
      <c r="F950" s="448"/>
      <c r="G950" s="45"/>
      <c r="H950" s="45"/>
      <c r="I950" s="20"/>
      <c r="J950" s="448"/>
      <c r="K950" s="45"/>
      <c r="L950" s="45"/>
      <c r="M950" s="20"/>
      <c r="N950" s="448"/>
      <c r="O950" s="170"/>
      <c r="P950" s="113"/>
      <c r="Q950" s="330">
        <f t="shared" si="67"/>
        <v>4</v>
      </c>
      <c r="R950" s="330">
        <v>0</v>
      </c>
      <c r="S950" s="330">
        <v>2</v>
      </c>
      <c r="T950" s="330">
        <v>2</v>
      </c>
      <c r="U950" s="330">
        <v>1</v>
      </c>
      <c r="V950" s="330">
        <v>2</v>
      </c>
      <c r="W950" s="330">
        <v>3</v>
      </c>
      <c r="X950" s="463" t="s">
        <v>334</v>
      </c>
      <c r="Y950" s="329"/>
      <c r="Z950" s="330">
        <v>7004</v>
      </c>
      <c r="AB950" s="29">
        <v>6</v>
      </c>
    </row>
    <row r="951" spans="1:28" s="3" customFormat="1" ht="20.100000000000001" customHeight="1">
      <c r="A951" s="179"/>
      <c r="B951" s="181"/>
      <c r="C951" s="62"/>
      <c r="D951" s="40" t="s">
        <v>286</v>
      </c>
      <c r="E951" s="20"/>
      <c r="F951" s="448"/>
      <c r="G951" s="45"/>
      <c r="H951" s="45"/>
      <c r="I951" s="20"/>
      <c r="J951" s="448"/>
      <c r="K951" s="45"/>
      <c r="L951" s="45"/>
      <c r="M951" s="20"/>
      <c r="N951" s="448"/>
      <c r="O951" s="170"/>
      <c r="P951" s="113"/>
      <c r="Q951" s="330">
        <f t="shared" si="67"/>
        <v>4</v>
      </c>
      <c r="R951" s="330">
        <v>0</v>
      </c>
      <c r="S951" s="330">
        <v>2</v>
      </c>
      <c r="T951" s="330">
        <v>2</v>
      </c>
      <c r="U951" s="330">
        <v>1</v>
      </c>
      <c r="V951" s="330">
        <v>2</v>
      </c>
      <c r="W951" s="330">
        <v>3</v>
      </c>
      <c r="X951" s="463" t="s">
        <v>335</v>
      </c>
      <c r="Y951" s="329"/>
      <c r="Z951" s="330">
        <v>7017</v>
      </c>
      <c r="AB951" s="29">
        <v>7</v>
      </c>
    </row>
    <row r="952" spans="1:28" s="3" customFormat="1" ht="20.100000000000001" customHeight="1">
      <c r="A952" s="179"/>
      <c r="B952" s="181"/>
      <c r="C952" s="62"/>
      <c r="D952" s="40" t="s">
        <v>286</v>
      </c>
      <c r="E952" s="20"/>
      <c r="F952" s="448"/>
      <c r="G952" s="45"/>
      <c r="H952" s="45"/>
      <c r="I952" s="20"/>
      <c r="J952" s="448"/>
      <c r="K952" s="45"/>
      <c r="L952" s="45"/>
      <c r="M952" s="20"/>
      <c r="N952" s="448"/>
      <c r="O952" s="170"/>
      <c r="P952" s="113"/>
      <c r="Q952" s="330">
        <f t="shared" si="67"/>
        <v>3</v>
      </c>
      <c r="R952" s="330">
        <v>0</v>
      </c>
      <c r="S952" s="330">
        <v>2</v>
      </c>
      <c r="T952" s="330">
        <v>1</v>
      </c>
      <c r="U952" s="330">
        <v>1</v>
      </c>
      <c r="V952" s="330">
        <v>1</v>
      </c>
      <c r="W952" s="330">
        <v>2</v>
      </c>
      <c r="X952" s="463" t="s">
        <v>336</v>
      </c>
      <c r="Y952" s="331"/>
      <c r="Z952" s="332">
        <v>7018</v>
      </c>
      <c r="AB952" s="29">
        <v>8</v>
      </c>
    </row>
    <row r="953" spans="1:28" s="3" customFormat="1" ht="20.100000000000001" customHeight="1">
      <c r="A953" s="179"/>
      <c r="B953" s="181"/>
      <c r="C953" s="62"/>
      <c r="D953" s="40"/>
      <c r="E953" s="20"/>
      <c r="F953" s="493"/>
      <c r="G953" s="45"/>
      <c r="H953" s="45"/>
      <c r="I953" s="20"/>
      <c r="J953" s="493"/>
      <c r="K953" s="45"/>
      <c r="L953" s="45"/>
      <c r="M953" s="20"/>
      <c r="N953" s="493"/>
      <c r="O953" s="170"/>
      <c r="P953" s="113"/>
      <c r="Q953" s="330"/>
      <c r="R953" s="330"/>
      <c r="S953" s="330"/>
      <c r="T953" s="330"/>
      <c r="U953" s="330"/>
      <c r="V953" s="330"/>
      <c r="W953" s="330"/>
      <c r="X953" s="463"/>
      <c r="Y953" s="331"/>
      <c r="Z953" s="332"/>
      <c r="AB953" s="29"/>
    </row>
    <row r="954" spans="1:28" s="3" customFormat="1" ht="20.100000000000001" customHeight="1">
      <c r="A954" s="179"/>
      <c r="B954" s="181"/>
      <c r="C954" s="62"/>
      <c r="D954" s="40"/>
      <c r="E954" s="20"/>
      <c r="F954" s="493"/>
      <c r="G954" s="45"/>
      <c r="H954" s="45"/>
      <c r="I954" s="20"/>
      <c r="J954" s="493"/>
      <c r="K954" s="45"/>
      <c r="L954" s="45"/>
      <c r="M954" s="20"/>
      <c r="N954" s="493"/>
      <c r="O954" s="170"/>
      <c r="P954" s="113"/>
      <c r="Q954" s="330"/>
      <c r="R954" s="330"/>
      <c r="S954" s="330"/>
      <c r="T954" s="330"/>
      <c r="U954" s="330"/>
      <c r="V954" s="330"/>
      <c r="W954" s="330"/>
      <c r="X954" s="463"/>
      <c r="Y954" s="331"/>
      <c r="Z954" s="332"/>
      <c r="AB954" s="29"/>
    </row>
    <row r="955" spans="1:28" s="3" customFormat="1" ht="20.100000000000001" customHeight="1">
      <c r="A955" s="179"/>
      <c r="B955" s="181"/>
      <c r="C955" s="62"/>
      <c r="D955" s="40"/>
      <c r="E955" s="20"/>
      <c r="F955" s="493"/>
      <c r="G955" s="45"/>
      <c r="H955" s="45"/>
      <c r="I955" s="20"/>
      <c r="J955" s="493"/>
      <c r="K955" s="45"/>
      <c r="L955" s="45"/>
      <c r="M955" s="20"/>
      <c r="N955" s="493"/>
      <c r="O955" s="170"/>
      <c r="P955" s="113"/>
      <c r="Q955" s="330"/>
      <c r="R955" s="330"/>
      <c r="S955" s="330"/>
      <c r="T955" s="330"/>
      <c r="U955" s="330"/>
      <c r="V955" s="330"/>
      <c r="W955" s="330"/>
      <c r="X955" s="463"/>
      <c r="Y955" s="331"/>
      <c r="Z955" s="332"/>
      <c r="AB955" s="29"/>
    </row>
    <row r="956" spans="1:28" s="3" customFormat="1" ht="20.100000000000001" customHeight="1">
      <c r="A956" s="179"/>
      <c r="B956" s="181"/>
      <c r="C956" s="62"/>
      <c r="D956" s="40"/>
      <c r="E956" s="20"/>
      <c r="F956" s="493"/>
      <c r="G956" s="45"/>
      <c r="H956" s="45"/>
      <c r="I956" s="20"/>
      <c r="J956" s="493"/>
      <c r="K956" s="45"/>
      <c r="L956" s="45"/>
      <c r="M956" s="20"/>
      <c r="N956" s="493"/>
      <c r="O956" s="170"/>
      <c r="P956" s="113"/>
      <c r="Q956" s="330"/>
      <c r="R956" s="330"/>
      <c r="S956" s="330"/>
      <c r="T956" s="330"/>
      <c r="U956" s="330"/>
      <c r="V956" s="330"/>
      <c r="W956" s="330"/>
      <c r="X956" s="463"/>
      <c r="Y956" s="331"/>
      <c r="Z956" s="332"/>
      <c r="AB956" s="29"/>
    </row>
    <row r="957" spans="1:28" s="3" customFormat="1" ht="20.100000000000001" customHeight="1">
      <c r="A957" s="179"/>
      <c r="B957" s="181"/>
      <c r="C957" s="62"/>
      <c r="D957" s="40"/>
      <c r="E957" s="20"/>
      <c r="F957" s="493"/>
      <c r="G957" s="45"/>
      <c r="H957" s="45"/>
      <c r="I957" s="20"/>
      <c r="J957" s="493"/>
      <c r="K957" s="45"/>
      <c r="L957" s="45"/>
      <c r="M957" s="20"/>
      <c r="N957" s="493"/>
      <c r="O957" s="170"/>
      <c r="P957" s="113"/>
      <c r="Q957" s="330"/>
      <c r="R957" s="330"/>
      <c r="S957" s="330"/>
      <c r="T957" s="330"/>
      <c r="U957" s="330"/>
      <c r="V957" s="330"/>
      <c r="W957" s="330"/>
      <c r="X957" s="463"/>
      <c r="Y957" s="331"/>
      <c r="Z957" s="332"/>
      <c r="AB957" s="29"/>
    </row>
    <row r="958" spans="1:28" s="3" customFormat="1" ht="20.100000000000001" customHeight="1">
      <c r="A958" s="179"/>
      <c r="B958" s="181"/>
      <c r="C958" s="62"/>
      <c r="D958" s="40"/>
      <c r="E958" s="20"/>
      <c r="F958" s="493"/>
      <c r="G958" s="45"/>
      <c r="H958" s="45"/>
      <c r="I958" s="20"/>
      <c r="J958" s="493"/>
      <c r="K958" s="45"/>
      <c r="L958" s="45"/>
      <c r="M958" s="20"/>
      <c r="N958" s="493"/>
      <c r="O958" s="170"/>
      <c r="P958" s="113"/>
      <c r="Q958" s="330"/>
      <c r="R958" s="330"/>
      <c r="S958" s="330"/>
      <c r="T958" s="330"/>
      <c r="U958" s="330"/>
      <c r="V958" s="330"/>
      <c r="W958" s="330"/>
      <c r="X958" s="463"/>
      <c r="Y958" s="331"/>
      <c r="Z958" s="332"/>
      <c r="AB958" s="29"/>
    </row>
    <row r="959" spans="1:28" s="3" customFormat="1" ht="20.100000000000001" customHeight="1">
      <c r="A959" s="179"/>
      <c r="B959" s="181"/>
      <c r="C959" s="62"/>
      <c r="D959" s="40" t="s">
        <v>842</v>
      </c>
      <c r="E959" s="20"/>
      <c r="F959" s="448"/>
      <c r="G959" s="45"/>
      <c r="H959" s="45"/>
      <c r="I959" s="20"/>
      <c r="J959" s="448"/>
      <c r="K959" s="45"/>
      <c r="L959" s="45"/>
      <c r="M959" s="20"/>
      <c r="N959" s="448"/>
      <c r="O959" s="170"/>
      <c r="P959" s="113"/>
      <c r="Q959" s="330"/>
      <c r="R959" s="330"/>
      <c r="S959" s="330"/>
      <c r="T959" s="330"/>
      <c r="U959" s="330"/>
      <c r="V959" s="330"/>
      <c r="W959" s="330"/>
      <c r="X959" s="329"/>
      <c r="Y959" s="329"/>
      <c r="Z959" s="330"/>
      <c r="AB959" s="29">
        <v>9</v>
      </c>
    </row>
    <row r="960" spans="1:28" s="3" customFormat="1" ht="20.100000000000001" customHeight="1">
      <c r="A960" s="179"/>
      <c r="B960" s="181"/>
      <c r="C960" s="62"/>
      <c r="D960" s="40"/>
      <c r="E960" s="20"/>
      <c r="F960" s="448"/>
      <c r="G960" s="45"/>
      <c r="H960" s="45"/>
      <c r="I960" s="20"/>
      <c r="J960" s="448"/>
      <c r="K960" s="45"/>
      <c r="L960" s="45"/>
      <c r="M960" s="20"/>
      <c r="N960" s="448"/>
      <c r="O960" s="170"/>
      <c r="P960" s="113"/>
      <c r="Q960" s="59"/>
      <c r="R960" s="59"/>
      <c r="S960" s="59"/>
      <c r="T960" s="59"/>
      <c r="U960" s="60"/>
      <c r="V960" s="60"/>
      <c r="W960" s="60"/>
      <c r="X960" s="60"/>
      <c r="Y960" s="60"/>
      <c r="Z960" s="60"/>
      <c r="AB960" s="29">
        <v>10</v>
      </c>
    </row>
    <row r="961" spans="1:28" s="3" customFormat="1" ht="32.25">
      <c r="A961" s="21"/>
      <c r="B961" s="21"/>
      <c r="C961" s="21"/>
      <c r="D961" s="21"/>
      <c r="E961" s="22"/>
      <c r="F961" s="23"/>
      <c r="G961" s="23"/>
      <c r="H961" s="923"/>
      <c r="I961" s="923"/>
      <c r="J961" s="923"/>
      <c r="K961" s="923"/>
      <c r="L961" s="24"/>
      <c r="M961" s="25" t="s">
        <v>253</v>
      </c>
      <c r="N961" s="447"/>
      <c r="O961" s="175">
        <v>3</v>
      </c>
      <c r="P961" s="112" t="s">
        <v>47</v>
      </c>
      <c r="Q961" s="111"/>
      <c r="R961" s="111"/>
      <c r="S961" s="111"/>
      <c r="T961" s="924" t="s">
        <v>446</v>
      </c>
      <c r="U961" s="924"/>
      <c r="V961" s="924"/>
      <c r="W961" s="924"/>
      <c r="X961" s="924"/>
      <c r="Y961" s="924"/>
      <c r="Z961" s="924"/>
    </row>
    <row r="962" spans="1:28" s="3" customFormat="1" ht="20.100000000000001" customHeight="1">
      <c r="A962" s="733" t="s">
        <v>451</v>
      </c>
      <c r="B962" s="733"/>
      <c r="C962" s="733" t="s">
        <v>285</v>
      </c>
      <c r="D962" s="733"/>
      <c r="E962" s="913" t="s">
        <v>252</v>
      </c>
      <c r="F962" s="913"/>
      <c r="G962" s="913" t="s">
        <v>251</v>
      </c>
      <c r="H962" s="913"/>
      <c r="I962" s="913" t="s">
        <v>250</v>
      </c>
      <c r="J962" s="913"/>
      <c r="K962" s="913" t="s">
        <v>249</v>
      </c>
      <c r="L962" s="913"/>
      <c r="M962" s="913" t="s">
        <v>248</v>
      </c>
      <c r="N962" s="913"/>
      <c r="O962" s="921" t="s">
        <v>497</v>
      </c>
      <c r="P962" s="921" t="s">
        <v>498</v>
      </c>
      <c r="Q962" s="913" t="s">
        <v>441</v>
      </c>
      <c r="R962" s="913"/>
      <c r="S962" s="913"/>
      <c r="T962" s="913"/>
      <c r="U962" s="913" t="s">
        <v>13</v>
      </c>
      <c r="V962" s="913"/>
      <c r="W962" s="913" t="s">
        <v>13</v>
      </c>
      <c r="X962" s="733" t="s">
        <v>3</v>
      </c>
      <c r="Y962" s="726" t="s">
        <v>706</v>
      </c>
      <c r="Z962" s="904" t="s">
        <v>48</v>
      </c>
    </row>
    <row r="963" spans="1:28" s="3" customFormat="1" ht="20.100000000000001" customHeight="1">
      <c r="A963" s="413" t="s">
        <v>453</v>
      </c>
      <c r="B963" s="413" t="s">
        <v>452</v>
      </c>
      <c r="C963" s="722"/>
      <c r="D963" s="722"/>
      <c r="E963" s="424" t="s">
        <v>289</v>
      </c>
      <c r="F963" s="424" t="s">
        <v>288</v>
      </c>
      <c r="G963" s="424" t="s">
        <v>289</v>
      </c>
      <c r="H963" s="424" t="s">
        <v>288</v>
      </c>
      <c r="I963" s="424" t="s">
        <v>289</v>
      </c>
      <c r="J963" s="424" t="s">
        <v>288</v>
      </c>
      <c r="K963" s="424" t="s">
        <v>289</v>
      </c>
      <c r="L963" s="424" t="s">
        <v>288</v>
      </c>
      <c r="M963" s="424" t="s">
        <v>289</v>
      </c>
      <c r="N963" s="424" t="s">
        <v>288</v>
      </c>
      <c r="O963" s="918"/>
      <c r="P963" s="918"/>
      <c r="Q963" s="424" t="s">
        <v>443</v>
      </c>
      <c r="R963" s="424" t="s">
        <v>442</v>
      </c>
      <c r="S963" s="424" t="s">
        <v>81</v>
      </c>
      <c r="T963" s="424" t="s">
        <v>82</v>
      </c>
      <c r="U963" s="424" t="s">
        <v>81</v>
      </c>
      <c r="V963" s="424" t="s">
        <v>82</v>
      </c>
      <c r="W963" s="922"/>
      <c r="X963" s="722"/>
      <c r="Y963" s="733"/>
      <c r="Z963" s="905"/>
    </row>
    <row r="964" spans="1:28" s="3" customFormat="1" ht="20.100000000000001" customHeight="1">
      <c r="A964" s="179"/>
      <c r="B964" s="181"/>
      <c r="C964" s="62"/>
      <c r="D964" s="40" t="s">
        <v>286</v>
      </c>
      <c r="E964" s="20"/>
      <c r="F964" s="448"/>
      <c r="G964" s="45"/>
      <c r="H964" s="45"/>
      <c r="I964" s="20"/>
      <c r="J964" s="448"/>
      <c r="K964" s="45"/>
      <c r="L964" s="45"/>
      <c r="M964" s="20"/>
      <c r="N964" s="448"/>
      <c r="O964" s="170"/>
      <c r="P964" s="113"/>
      <c r="Q964" s="330">
        <f>R964+S964+T964</f>
        <v>3</v>
      </c>
      <c r="R964" s="330">
        <v>0</v>
      </c>
      <c r="S964" s="330">
        <v>2</v>
      </c>
      <c r="T964" s="330">
        <v>1</v>
      </c>
      <c r="U964" s="330">
        <v>1</v>
      </c>
      <c r="V964" s="330">
        <v>1</v>
      </c>
      <c r="W964" s="330">
        <v>2</v>
      </c>
      <c r="X964" s="463" t="s">
        <v>337</v>
      </c>
      <c r="Y964" s="329"/>
      <c r="Z964" s="330">
        <v>7012</v>
      </c>
      <c r="AB964" s="29">
        <v>1</v>
      </c>
    </row>
    <row r="965" spans="1:28" s="3" customFormat="1" ht="20.100000000000001" customHeight="1">
      <c r="A965" s="179"/>
      <c r="B965" s="181"/>
      <c r="C965" s="62"/>
      <c r="D965" s="40" t="s">
        <v>286</v>
      </c>
      <c r="E965" s="20"/>
      <c r="F965" s="448"/>
      <c r="G965" s="45"/>
      <c r="H965" s="45"/>
      <c r="I965" s="20"/>
      <c r="J965" s="448"/>
      <c r="K965" s="45"/>
      <c r="L965" s="45"/>
      <c r="M965" s="20"/>
      <c r="N965" s="448"/>
      <c r="O965" s="170"/>
      <c r="P965" s="113"/>
      <c r="Q965" s="330">
        <f t="shared" ref="Q965:Q971" si="68">R965+S965+T965</f>
        <v>3</v>
      </c>
      <c r="R965" s="330">
        <v>0</v>
      </c>
      <c r="S965" s="330">
        <v>2</v>
      </c>
      <c r="T965" s="330">
        <v>1</v>
      </c>
      <c r="U965" s="330">
        <v>1</v>
      </c>
      <c r="V965" s="330">
        <v>1</v>
      </c>
      <c r="W965" s="330">
        <v>2</v>
      </c>
      <c r="X965" s="463" t="s">
        <v>338</v>
      </c>
      <c r="Y965" s="329"/>
      <c r="Z965" s="330">
        <v>7013</v>
      </c>
      <c r="AB965" s="29">
        <v>2</v>
      </c>
    </row>
    <row r="966" spans="1:28" s="3" customFormat="1" ht="20.100000000000001" customHeight="1">
      <c r="A966" s="179"/>
      <c r="B966" s="181"/>
      <c r="C966" s="62"/>
      <c r="D966" s="40" t="s">
        <v>286</v>
      </c>
      <c r="E966" s="20"/>
      <c r="F966" s="448"/>
      <c r="G966" s="45"/>
      <c r="H966" s="45"/>
      <c r="I966" s="20"/>
      <c r="J966" s="448"/>
      <c r="K966" s="45"/>
      <c r="L966" s="45"/>
      <c r="M966" s="20"/>
      <c r="N966" s="448"/>
      <c r="O966" s="170"/>
      <c r="P966" s="113"/>
      <c r="Q966" s="330">
        <f t="shared" si="68"/>
        <v>3</v>
      </c>
      <c r="R966" s="330">
        <v>0</v>
      </c>
      <c r="S966" s="330">
        <v>2</v>
      </c>
      <c r="T966" s="330">
        <v>1</v>
      </c>
      <c r="U966" s="330">
        <v>1</v>
      </c>
      <c r="V966" s="330">
        <v>1</v>
      </c>
      <c r="W966" s="330">
        <v>2</v>
      </c>
      <c r="X966" s="463" t="s">
        <v>339</v>
      </c>
      <c r="Y966" s="329"/>
      <c r="Z966" s="330">
        <v>7014</v>
      </c>
      <c r="AB966" s="29">
        <v>3</v>
      </c>
    </row>
    <row r="967" spans="1:28" s="3" customFormat="1" ht="20.100000000000001" customHeight="1">
      <c r="A967" s="179"/>
      <c r="B967" s="181"/>
      <c r="C967" s="62"/>
      <c r="D967" s="40" t="s">
        <v>286</v>
      </c>
      <c r="E967" s="20"/>
      <c r="F967" s="448"/>
      <c r="G967" s="45"/>
      <c r="H967" s="45"/>
      <c r="I967" s="20"/>
      <c r="J967" s="448"/>
      <c r="K967" s="45"/>
      <c r="L967" s="45"/>
      <c r="M967" s="20"/>
      <c r="N967" s="448"/>
      <c r="O967" s="170"/>
      <c r="P967" s="113"/>
      <c r="Q967" s="330">
        <f t="shared" si="68"/>
        <v>3</v>
      </c>
      <c r="R967" s="330">
        <v>0</v>
      </c>
      <c r="S967" s="330">
        <v>2</v>
      </c>
      <c r="T967" s="330">
        <v>1</v>
      </c>
      <c r="U967" s="330">
        <v>1</v>
      </c>
      <c r="V967" s="330">
        <v>1</v>
      </c>
      <c r="W967" s="330">
        <v>2</v>
      </c>
      <c r="X967" s="463" t="s">
        <v>340</v>
      </c>
      <c r="Y967" s="329"/>
      <c r="Z967" s="330">
        <v>7020</v>
      </c>
      <c r="AB967" s="29">
        <v>4</v>
      </c>
    </row>
    <row r="968" spans="1:28" s="3" customFormat="1" ht="20.100000000000001" customHeight="1">
      <c r="A968" s="179"/>
      <c r="B968" s="181"/>
      <c r="C968" s="62"/>
      <c r="D968" s="40" t="s">
        <v>286</v>
      </c>
      <c r="E968" s="20"/>
      <c r="F968" s="448"/>
      <c r="G968" s="45"/>
      <c r="H968" s="45"/>
      <c r="I968" s="20"/>
      <c r="J968" s="448"/>
      <c r="K968" s="45"/>
      <c r="L968" s="45"/>
      <c r="M968" s="20"/>
      <c r="N968" s="448"/>
      <c r="O968" s="170"/>
      <c r="P968" s="113"/>
      <c r="Q968" s="330">
        <f t="shared" si="68"/>
        <v>4</v>
      </c>
      <c r="R968" s="330">
        <v>0</v>
      </c>
      <c r="S968" s="330">
        <v>2</v>
      </c>
      <c r="T968" s="330">
        <v>2</v>
      </c>
      <c r="U968" s="330">
        <v>1</v>
      </c>
      <c r="V968" s="330">
        <v>2</v>
      </c>
      <c r="W968" s="330">
        <v>3</v>
      </c>
      <c r="X968" s="463" t="s">
        <v>652</v>
      </c>
      <c r="Y968" s="329"/>
      <c r="Z968" s="330">
        <v>7011</v>
      </c>
      <c r="AB968" s="29">
        <v>5</v>
      </c>
    </row>
    <row r="969" spans="1:28" s="3" customFormat="1" ht="20.100000000000001" customHeight="1">
      <c r="A969" s="179"/>
      <c r="B969" s="181"/>
      <c r="C969" s="62"/>
      <c r="D969" s="40" t="s">
        <v>286</v>
      </c>
      <c r="E969" s="20"/>
      <c r="F969" s="448"/>
      <c r="G969" s="45"/>
      <c r="H969" s="45"/>
      <c r="I969" s="20"/>
      <c r="J969" s="448"/>
      <c r="K969" s="45"/>
      <c r="L969" s="45"/>
      <c r="M969" s="20"/>
      <c r="N969" s="448"/>
      <c r="O969" s="170"/>
      <c r="P969" s="113"/>
      <c r="Q969" s="330">
        <f t="shared" si="68"/>
        <v>2</v>
      </c>
      <c r="R969" s="330">
        <v>0</v>
      </c>
      <c r="S969" s="330">
        <v>0</v>
      </c>
      <c r="T969" s="330">
        <v>2</v>
      </c>
      <c r="U969" s="330">
        <v>0</v>
      </c>
      <c r="V969" s="330">
        <v>2</v>
      </c>
      <c r="W969" s="330">
        <v>2</v>
      </c>
      <c r="X969" s="463" t="s">
        <v>835</v>
      </c>
      <c r="Y969" s="329"/>
      <c r="Z969" s="330">
        <v>9110</v>
      </c>
      <c r="AB969" s="29">
        <v>6</v>
      </c>
    </row>
    <row r="970" spans="1:28" s="3" customFormat="1" ht="20.100000000000001" customHeight="1">
      <c r="A970" s="179"/>
      <c r="B970" s="181"/>
      <c r="C970" s="62"/>
      <c r="D970" s="40" t="s">
        <v>286</v>
      </c>
      <c r="E970" s="20"/>
      <c r="F970" s="448"/>
      <c r="G970" s="45"/>
      <c r="H970" s="45"/>
      <c r="I970" s="20"/>
      <c r="J970" s="448"/>
      <c r="K970" s="45"/>
      <c r="L970" s="45"/>
      <c r="M970" s="20"/>
      <c r="N970" s="448"/>
      <c r="O970" s="170"/>
      <c r="P970" s="113"/>
      <c r="Q970" s="330">
        <f t="shared" si="68"/>
        <v>4</v>
      </c>
      <c r="R970" s="330">
        <v>0</v>
      </c>
      <c r="S970" s="330">
        <v>2</v>
      </c>
      <c r="T970" s="330">
        <v>2</v>
      </c>
      <c r="U970" s="330">
        <v>1</v>
      </c>
      <c r="V970" s="330">
        <v>2</v>
      </c>
      <c r="W970" s="330">
        <v>3</v>
      </c>
      <c r="X970" s="463" t="s">
        <v>342</v>
      </c>
      <c r="Y970" s="329"/>
      <c r="Z970" s="330">
        <v>7021</v>
      </c>
      <c r="AB970" s="29">
        <v>7</v>
      </c>
    </row>
    <row r="971" spans="1:28" s="3" customFormat="1" ht="20.100000000000001" customHeight="1">
      <c r="A971" s="179"/>
      <c r="B971" s="181"/>
      <c r="C971" s="62"/>
      <c r="D971" s="40" t="s">
        <v>286</v>
      </c>
      <c r="E971" s="20"/>
      <c r="F971" s="448"/>
      <c r="G971" s="45"/>
      <c r="H971" s="45"/>
      <c r="I971" s="20"/>
      <c r="J971" s="448"/>
      <c r="K971" s="45"/>
      <c r="L971" s="45"/>
      <c r="M971" s="20"/>
      <c r="N971" s="448"/>
      <c r="O971" s="170"/>
      <c r="P971" s="113"/>
      <c r="Q971" s="330">
        <f t="shared" si="68"/>
        <v>3</v>
      </c>
      <c r="R971" s="332">
        <v>0</v>
      </c>
      <c r="S971" s="332">
        <v>2</v>
      </c>
      <c r="T971" s="332">
        <v>1</v>
      </c>
      <c r="U971" s="332">
        <v>1</v>
      </c>
      <c r="V971" s="332">
        <v>1</v>
      </c>
      <c r="W971" s="332">
        <v>2</v>
      </c>
      <c r="X971" s="463" t="s">
        <v>343</v>
      </c>
      <c r="Y971" s="331"/>
      <c r="Z971" s="332">
        <v>7015</v>
      </c>
      <c r="AB971" s="29">
        <v>8</v>
      </c>
    </row>
    <row r="972" spans="1:28" s="3" customFormat="1" ht="20.100000000000001" customHeight="1">
      <c r="A972" s="179"/>
      <c r="B972" s="181"/>
      <c r="C972" s="62"/>
      <c r="D972" s="40"/>
      <c r="E972" s="20"/>
      <c r="F972" s="448"/>
      <c r="G972" s="45"/>
      <c r="H972" s="45"/>
      <c r="I972" s="20"/>
      <c r="J972" s="448"/>
      <c r="K972" s="45"/>
      <c r="L972" s="45"/>
      <c r="M972" s="20"/>
      <c r="N972" s="448"/>
      <c r="O972" s="170"/>
      <c r="P972" s="113"/>
      <c r="Q972" s="421"/>
      <c r="R972" s="473"/>
      <c r="S972" s="473"/>
      <c r="T972" s="473"/>
      <c r="U972" s="332"/>
      <c r="V972" s="332"/>
      <c r="W972" s="332"/>
      <c r="X972" s="331"/>
      <c r="Y972" s="331"/>
      <c r="Z972" s="332"/>
      <c r="AB972" s="29"/>
    </row>
    <row r="973" spans="1:28" s="3" customFormat="1" ht="20.100000000000001" customHeight="1">
      <c r="A973" s="179"/>
      <c r="B973" s="181"/>
      <c r="C973" s="62"/>
      <c r="D973" s="40"/>
      <c r="E973" s="20"/>
      <c r="F973" s="448"/>
      <c r="G973" s="45"/>
      <c r="H973" s="45"/>
      <c r="I973" s="20"/>
      <c r="J973" s="448"/>
      <c r="K973" s="45"/>
      <c r="L973" s="45"/>
      <c r="M973" s="20"/>
      <c r="N973" s="448"/>
      <c r="O973" s="170"/>
      <c r="P973" s="113"/>
      <c r="Q973" s="421"/>
      <c r="R973" s="473"/>
      <c r="S973" s="473"/>
      <c r="T973" s="473"/>
      <c r="U973" s="332"/>
      <c r="V973" s="332"/>
      <c r="W973" s="332"/>
      <c r="X973" s="331"/>
      <c r="Y973" s="331"/>
      <c r="Z973" s="332"/>
      <c r="AB973" s="29"/>
    </row>
    <row r="974" spans="1:28" s="3" customFormat="1" ht="20.100000000000001" customHeight="1">
      <c r="A974" s="179"/>
      <c r="B974" s="181"/>
      <c r="C974" s="62"/>
      <c r="D974" s="40"/>
      <c r="E974" s="20"/>
      <c r="F974" s="448"/>
      <c r="G974" s="45"/>
      <c r="H974" s="45"/>
      <c r="I974" s="20"/>
      <c r="J974" s="448"/>
      <c r="K974" s="45"/>
      <c r="L974" s="45"/>
      <c r="M974" s="20"/>
      <c r="N974" s="448"/>
      <c r="O974" s="170"/>
      <c r="P974" s="113"/>
      <c r="Q974" s="421"/>
      <c r="R974" s="473"/>
      <c r="S974" s="473"/>
      <c r="T974" s="473"/>
      <c r="U974" s="332"/>
      <c r="V974" s="332"/>
      <c r="W974" s="332"/>
      <c r="X974" s="331"/>
      <c r="Y974" s="331"/>
      <c r="Z974" s="332"/>
      <c r="AB974" s="29"/>
    </row>
    <row r="975" spans="1:28" s="3" customFormat="1" ht="20.100000000000001" customHeight="1">
      <c r="A975" s="179"/>
      <c r="B975" s="181"/>
      <c r="C975" s="62"/>
      <c r="D975" s="40"/>
      <c r="E975" s="20"/>
      <c r="F975" s="448"/>
      <c r="G975" s="45"/>
      <c r="H975" s="45"/>
      <c r="I975" s="20"/>
      <c r="J975" s="448"/>
      <c r="K975" s="45"/>
      <c r="L975" s="45"/>
      <c r="M975" s="20"/>
      <c r="N975" s="448"/>
      <c r="O975" s="170"/>
      <c r="P975" s="113"/>
      <c r="Q975" s="421"/>
      <c r="R975" s="473"/>
      <c r="S975" s="473"/>
      <c r="T975" s="473"/>
      <c r="U975" s="332"/>
      <c r="V975" s="332"/>
      <c r="W975" s="332"/>
      <c r="X975" s="331"/>
      <c r="Y975" s="331"/>
      <c r="Z975" s="332"/>
      <c r="AB975" s="29"/>
    </row>
    <row r="976" spans="1:28" s="3" customFormat="1" ht="20.100000000000001" customHeight="1">
      <c r="A976" s="179"/>
      <c r="B976" s="181"/>
      <c r="C976" s="62"/>
      <c r="D976" s="40"/>
      <c r="E976" s="20"/>
      <c r="F976" s="448"/>
      <c r="G976" s="45"/>
      <c r="H976" s="45"/>
      <c r="I976" s="20"/>
      <c r="J976" s="448"/>
      <c r="K976" s="45"/>
      <c r="L976" s="45"/>
      <c r="M976" s="20"/>
      <c r="N976" s="448"/>
      <c r="O976" s="170"/>
      <c r="P976" s="113"/>
      <c r="Q976" s="421"/>
      <c r="R976" s="473"/>
      <c r="S976" s="473"/>
      <c r="T976" s="473"/>
      <c r="U976" s="332"/>
      <c r="V976" s="332"/>
      <c r="W976" s="332"/>
      <c r="X976" s="331"/>
      <c r="Y976" s="331"/>
      <c r="Z976" s="332"/>
      <c r="AB976" s="29"/>
    </row>
    <row r="977" spans="1:28" s="3" customFormat="1" ht="20.100000000000001" customHeight="1">
      <c r="A977" s="179"/>
      <c r="B977" s="181"/>
      <c r="C977" s="62"/>
      <c r="D977" s="40"/>
      <c r="E977" s="20"/>
      <c r="F977" s="448"/>
      <c r="G977" s="45"/>
      <c r="H977" s="45"/>
      <c r="I977" s="20"/>
      <c r="J977" s="448"/>
      <c r="K977" s="45"/>
      <c r="L977" s="45"/>
      <c r="M977" s="20"/>
      <c r="N977" s="448"/>
      <c r="O977" s="170"/>
      <c r="P977" s="113"/>
      <c r="Q977" s="421"/>
      <c r="R977" s="473"/>
      <c r="S977" s="473"/>
      <c r="T977" s="473"/>
      <c r="U977" s="332"/>
      <c r="V977" s="332"/>
      <c r="W977" s="332"/>
      <c r="X977" s="331"/>
      <c r="Y977" s="331"/>
      <c r="Z977" s="332"/>
      <c r="AB977" s="29"/>
    </row>
    <row r="978" spans="1:28" s="3" customFormat="1" ht="20.100000000000001" customHeight="1">
      <c r="A978" s="179"/>
      <c r="B978" s="181"/>
      <c r="C978" s="62"/>
      <c r="D978" s="40"/>
      <c r="E978" s="20"/>
      <c r="F978" s="493"/>
      <c r="G978" s="45"/>
      <c r="H978" s="45"/>
      <c r="I978" s="20"/>
      <c r="J978" s="493"/>
      <c r="K978" s="45"/>
      <c r="L978" s="45"/>
      <c r="M978" s="20"/>
      <c r="N978" s="493"/>
      <c r="O978" s="170"/>
      <c r="P978" s="113"/>
      <c r="Q978" s="489"/>
      <c r="R978" s="473"/>
      <c r="S978" s="473"/>
      <c r="T978" s="473"/>
      <c r="U978" s="332"/>
      <c r="V978" s="332"/>
      <c r="W978" s="332"/>
      <c r="X978" s="331"/>
      <c r="Y978" s="331"/>
      <c r="Z978" s="332"/>
      <c r="AB978" s="29"/>
    </row>
    <row r="979" spans="1:28" s="3" customFormat="1" ht="20.100000000000001" customHeight="1">
      <c r="A979" s="179"/>
      <c r="B979" s="181"/>
      <c r="C979" s="62"/>
      <c r="D979" s="40"/>
      <c r="E979" s="20"/>
      <c r="F979" s="448"/>
      <c r="G979" s="45"/>
      <c r="H979" s="45"/>
      <c r="I979" s="20"/>
      <c r="J979" s="448"/>
      <c r="K979" s="45"/>
      <c r="L979" s="45"/>
      <c r="M979" s="20"/>
      <c r="N979" s="448"/>
      <c r="O979" s="170"/>
      <c r="P979" s="113"/>
      <c r="Q979" s="421"/>
      <c r="R979" s="473"/>
      <c r="S979" s="473"/>
      <c r="T979" s="473"/>
      <c r="U979" s="332"/>
      <c r="V979" s="332"/>
      <c r="W979" s="332"/>
      <c r="X979" s="331"/>
      <c r="Y979" s="331"/>
      <c r="Z979" s="332"/>
      <c r="AB979" s="29"/>
    </row>
    <row r="980" spans="1:28" s="3" customFormat="1" ht="20.100000000000001" customHeight="1">
      <c r="A980" s="21"/>
      <c r="B980" s="21"/>
      <c r="C980" s="21"/>
      <c r="D980" s="21"/>
      <c r="E980" s="22"/>
      <c r="F980" s="23"/>
      <c r="G980" s="23"/>
      <c r="H980" s="923"/>
      <c r="I980" s="923"/>
      <c r="J980" s="923"/>
      <c r="K980" s="923"/>
      <c r="L980" s="24"/>
      <c r="M980" s="25" t="s">
        <v>253</v>
      </c>
      <c r="N980" s="447"/>
      <c r="O980" s="175">
        <v>4</v>
      </c>
      <c r="P980" s="112" t="s">
        <v>47</v>
      </c>
      <c r="Q980" s="111"/>
      <c r="R980" s="111"/>
      <c r="S980" s="111"/>
      <c r="T980" s="924" t="s">
        <v>446</v>
      </c>
      <c r="U980" s="924"/>
      <c r="V980" s="924"/>
      <c r="W980" s="924"/>
      <c r="X980" s="924"/>
      <c r="Y980" s="924"/>
      <c r="Z980" s="924"/>
      <c r="AB980" s="29"/>
    </row>
    <row r="981" spans="1:28" s="3" customFormat="1" ht="20.100000000000001" customHeight="1">
      <c r="A981" s="733" t="s">
        <v>451</v>
      </c>
      <c r="B981" s="733"/>
      <c r="C981" s="733" t="s">
        <v>285</v>
      </c>
      <c r="D981" s="733"/>
      <c r="E981" s="913" t="s">
        <v>252</v>
      </c>
      <c r="F981" s="913"/>
      <c r="G981" s="913" t="s">
        <v>251</v>
      </c>
      <c r="H981" s="913"/>
      <c r="I981" s="913" t="s">
        <v>250</v>
      </c>
      <c r="J981" s="913"/>
      <c r="K981" s="913" t="s">
        <v>249</v>
      </c>
      <c r="L981" s="913"/>
      <c r="M981" s="913" t="s">
        <v>248</v>
      </c>
      <c r="N981" s="913"/>
      <c r="O981" s="921" t="s">
        <v>497</v>
      </c>
      <c r="P981" s="921" t="s">
        <v>498</v>
      </c>
      <c r="Q981" s="913" t="s">
        <v>441</v>
      </c>
      <c r="R981" s="913"/>
      <c r="S981" s="913"/>
      <c r="T981" s="913"/>
      <c r="U981" s="913" t="s">
        <v>13</v>
      </c>
      <c r="V981" s="913"/>
      <c r="W981" s="913" t="s">
        <v>13</v>
      </c>
      <c r="X981" s="733" t="s">
        <v>3</v>
      </c>
      <c r="Y981" s="726" t="s">
        <v>706</v>
      </c>
      <c r="Z981" s="904" t="s">
        <v>48</v>
      </c>
      <c r="AB981" s="29"/>
    </row>
    <row r="982" spans="1:28" s="3" customFormat="1" ht="20.100000000000001" customHeight="1">
      <c r="A982" s="413" t="s">
        <v>453</v>
      </c>
      <c r="B982" s="413" t="s">
        <v>452</v>
      </c>
      <c r="C982" s="722"/>
      <c r="D982" s="722"/>
      <c r="E982" s="424" t="s">
        <v>289</v>
      </c>
      <c r="F982" s="424" t="s">
        <v>288</v>
      </c>
      <c r="G982" s="424" t="s">
        <v>289</v>
      </c>
      <c r="H982" s="424" t="s">
        <v>288</v>
      </c>
      <c r="I982" s="424" t="s">
        <v>289</v>
      </c>
      <c r="J982" s="424" t="s">
        <v>288</v>
      </c>
      <c r="K982" s="424" t="s">
        <v>289</v>
      </c>
      <c r="L982" s="424" t="s">
        <v>288</v>
      </c>
      <c r="M982" s="424" t="s">
        <v>289</v>
      </c>
      <c r="N982" s="424" t="s">
        <v>288</v>
      </c>
      <c r="O982" s="918"/>
      <c r="P982" s="918"/>
      <c r="Q982" s="424" t="s">
        <v>443</v>
      </c>
      <c r="R982" s="424" t="s">
        <v>442</v>
      </c>
      <c r="S982" s="424" t="s">
        <v>81</v>
      </c>
      <c r="T982" s="424" t="s">
        <v>82</v>
      </c>
      <c r="U982" s="424" t="s">
        <v>81</v>
      </c>
      <c r="V982" s="424" t="s">
        <v>82</v>
      </c>
      <c r="W982" s="922"/>
      <c r="X982" s="722"/>
      <c r="Y982" s="733"/>
      <c r="Z982" s="905"/>
      <c r="AB982" s="29"/>
    </row>
    <row r="983" spans="1:28" s="3" customFormat="1" ht="20.100000000000001" customHeight="1">
      <c r="A983" s="179"/>
      <c r="B983" s="181"/>
      <c r="C983" s="62"/>
      <c r="D983" s="40"/>
      <c r="E983" s="20"/>
      <c r="F983" s="448"/>
      <c r="G983" s="45"/>
      <c r="H983" s="45"/>
      <c r="I983" s="20"/>
      <c r="J983" s="448"/>
      <c r="K983" s="45"/>
      <c r="L983" s="45"/>
      <c r="M983" s="20"/>
      <c r="N983" s="448"/>
      <c r="O983" s="170"/>
      <c r="P983" s="113"/>
      <c r="Q983" s="421"/>
      <c r="R983" s="473"/>
      <c r="S983" s="473"/>
      <c r="T983" s="473"/>
      <c r="U983" s="332">
        <v>1</v>
      </c>
      <c r="V983" s="332"/>
      <c r="W983" s="332">
        <v>1</v>
      </c>
      <c r="X983" s="463" t="s">
        <v>757</v>
      </c>
      <c r="Y983" s="331"/>
      <c r="Z983" s="332">
        <v>9121</v>
      </c>
      <c r="AB983" s="29"/>
    </row>
    <row r="984" spans="1:28" s="3" customFormat="1" ht="20.100000000000001" customHeight="1">
      <c r="A984" s="179"/>
      <c r="B984" s="181"/>
      <c r="C984" s="62"/>
      <c r="D984" s="40"/>
      <c r="E984" s="20"/>
      <c r="F984" s="448"/>
      <c r="G984" s="45"/>
      <c r="H984" s="45"/>
      <c r="I984" s="20"/>
      <c r="J984" s="448"/>
      <c r="K984" s="45"/>
      <c r="L984" s="45"/>
      <c r="M984" s="20"/>
      <c r="N984" s="448"/>
      <c r="O984" s="170"/>
      <c r="P984" s="113"/>
      <c r="Q984" s="421"/>
      <c r="R984" s="473"/>
      <c r="S984" s="473"/>
      <c r="T984" s="473"/>
      <c r="U984" s="332">
        <v>0</v>
      </c>
      <c r="V984" s="332">
        <v>2</v>
      </c>
      <c r="W984" s="332">
        <v>2</v>
      </c>
      <c r="X984" s="463" t="s">
        <v>758</v>
      </c>
      <c r="Y984" s="331"/>
      <c r="Z984" s="332">
        <v>9114</v>
      </c>
      <c r="AB984" s="29"/>
    </row>
    <row r="985" spans="1:28" s="3" customFormat="1" ht="20.100000000000001" customHeight="1">
      <c r="A985" s="179"/>
      <c r="B985" s="181"/>
      <c r="C985" s="62"/>
      <c r="D985" s="40"/>
      <c r="E985" s="20"/>
      <c r="F985" s="448"/>
      <c r="G985" s="45"/>
      <c r="H985" s="45"/>
      <c r="I985" s="20"/>
      <c r="J985" s="448"/>
      <c r="K985" s="45"/>
      <c r="L985" s="45"/>
      <c r="M985" s="20"/>
      <c r="N985" s="448"/>
      <c r="O985" s="170"/>
      <c r="P985" s="113"/>
      <c r="Q985" s="421"/>
      <c r="R985" s="473"/>
      <c r="S985" s="473"/>
      <c r="T985" s="473"/>
      <c r="U985" s="332">
        <v>1</v>
      </c>
      <c r="V985" s="332">
        <v>1</v>
      </c>
      <c r="W985" s="332">
        <v>2</v>
      </c>
      <c r="X985" s="463" t="s">
        <v>759</v>
      </c>
      <c r="Y985" s="331"/>
      <c r="Z985" s="332">
        <v>7022</v>
      </c>
      <c r="AB985" s="29"/>
    </row>
    <row r="986" spans="1:28" s="3" customFormat="1" ht="20.100000000000001" customHeight="1">
      <c r="A986" s="179"/>
      <c r="B986" s="181"/>
      <c r="C986" s="62"/>
      <c r="D986" s="40"/>
      <c r="E986" s="20"/>
      <c r="F986" s="448"/>
      <c r="G986" s="45"/>
      <c r="H986" s="45"/>
      <c r="I986" s="20"/>
      <c r="J986" s="448"/>
      <c r="K986" s="45"/>
      <c r="L986" s="45"/>
      <c r="M986" s="20"/>
      <c r="N986" s="448"/>
      <c r="O986" s="170"/>
      <c r="P986" s="113"/>
      <c r="Q986" s="421"/>
      <c r="R986" s="473"/>
      <c r="S986" s="473"/>
      <c r="T986" s="473"/>
      <c r="U986" s="332">
        <v>1</v>
      </c>
      <c r="V986" s="332">
        <v>1</v>
      </c>
      <c r="W986" s="332">
        <v>2</v>
      </c>
      <c r="X986" s="463" t="s">
        <v>760</v>
      </c>
      <c r="Y986" s="331"/>
      <c r="Z986" s="332">
        <v>7023</v>
      </c>
      <c r="AB986" s="29"/>
    </row>
    <row r="987" spans="1:28" s="3" customFormat="1" ht="20.100000000000001" customHeight="1">
      <c r="A987" s="179"/>
      <c r="B987" s="181"/>
      <c r="C987" s="62"/>
      <c r="D987" s="40"/>
      <c r="E987" s="20"/>
      <c r="F987" s="448"/>
      <c r="G987" s="45"/>
      <c r="H987" s="45"/>
      <c r="I987" s="20"/>
      <c r="J987" s="448"/>
      <c r="K987" s="45"/>
      <c r="L987" s="45"/>
      <c r="M987" s="20"/>
      <c r="N987" s="448"/>
      <c r="O987" s="170"/>
      <c r="P987" s="113"/>
      <c r="Q987" s="421"/>
      <c r="R987" s="473"/>
      <c r="S987" s="473"/>
      <c r="T987" s="473"/>
      <c r="U987" s="332">
        <v>1</v>
      </c>
      <c r="V987" s="332">
        <v>1</v>
      </c>
      <c r="W987" s="332">
        <v>2</v>
      </c>
      <c r="X987" s="463" t="s">
        <v>761</v>
      </c>
      <c r="Y987" s="331"/>
      <c r="Z987" s="332">
        <v>7024</v>
      </c>
      <c r="AB987" s="29"/>
    </row>
    <row r="988" spans="1:28" s="3" customFormat="1" ht="20.100000000000001" customHeight="1">
      <c r="A988" s="179"/>
      <c r="B988" s="181"/>
      <c r="C988" s="62"/>
      <c r="D988" s="40"/>
      <c r="E988" s="20"/>
      <c r="F988" s="448"/>
      <c r="G988" s="45"/>
      <c r="H988" s="45"/>
      <c r="I988" s="20"/>
      <c r="J988" s="448"/>
      <c r="K988" s="45"/>
      <c r="L988" s="45"/>
      <c r="M988" s="20"/>
      <c r="N988" s="448"/>
      <c r="O988" s="170"/>
      <c r="P988" s="113"/>
      <c r="Q988" s="421"/>
      <c r="R988" s="473"/>
      <c r="S988" s="473"/>
      <c r="T988" s="473"/>
      <c r="U988" s="332">
        <v>1</v>
      </c>
      <c r="V988" s="332">
        <v>1</v>
      </c>
      <c r="W988" s="332">
        <v>2</v>
      </c>
      <c r="X988" s="463" t="s">
        <v>762</v>
      </c>
      <c r="Y988" s="331"/>
      <c r="Z988" s="332">
        <v>7026</v>
      </c>
      <c r="AB988" s="29"/>
    </row>
    <row r="989" spans="1:28" s="3" customFormat="1" ht="20.100000000000001" customHeight="1">
      <c r="A989" s="179"/>
      <c r="B989" s="181"/>
      <c r="C989" s="62"/>
      <c r="D989" s="40"/>
      <c r="E989" s="20"/>
      <c r="F989" s="448"/>
      <c r="G989" s="45"/>
      <c r="H989" s="45"/>
      <c r="I989" s="20"/>
      <c r="J989" s="448"/>
      <c r="K989" s="45"/>
      <c r="L989" s="45"/>
      <c r="M989" s="20"/>
      <c r="N989" s="448"/>
      <c r="O989" s="170"/>
      <c r="P989" s="113"/>
      <c r="Q989" s="421"/>
      <c r="R989" s="473"/>
      <c r="S989" s="473"/>
      <c r="T989" s="473"/>
      <c r="U989" s="332">
        <v>1</v>
      </c>
      <c r="V989" s="332">
        <v>0</v>
      </c>
      <c r="W989" s="332">
        <v>1</v>
      </c>
      <c r="X989" s="463" t="s">
        <v>179</v>
      </c>
      <c r="Y989" s="331"/>
      <c r="Z989" s="332">
        <v>7027</v>
      </c>
      <c r="AB989" s="29"/>
    </row>
    <row r="990" spans="1:28" s="3" customFormat="1" ht="20.100000000000001" customHeight="1">
      <c r="A990" s="179"/>
      <c r="B990" s="181"/>
      <c r="C990" s="62"/>
      <c r="D990" s="40"/>
      <c r="E990" s="20"/>
      <c r="F990" s="448"/>
      <c r="G990" s="45"/>
      <c r="H990" s="45"/>
      <c r="I990" s="20"/>
      <c r="J990" s="448"/>
      <c r="K990" s="45"/>
      <c r="L990" s="45"/>
      <c r="M990" s="20"/>
      <c r="N990" s="448"/>
      <c r="O990" s="170"/>
      <c r="P990" s="113"/>
      <c r="Q990" s="421"/>
      <c r="R990" s="473"/>
      <c r="S990" s="473"/>
      <c r="T990" s="473"/>
      <c r="U990" s="332">
        <v>0</v>
      </c>
      <c r="V990" s="332">
        <v>1</v>
      </c>
      <c r="W990" s="332">
        <v>1</v>
      </c>
      <c r="X990" s="463" t="s">
        <v>763</v>
      </c>
      <c r="Y990" s="331"/>
      <c r="Z990" s="332">
        <v>7025</v>
      </c>
      <c r="AB990" s="29"/>
    </row>
    <row r="991" spans="1:28" s="3" customFormat="1" ht="20.100000000000001" customHeight="1">
      <c r="A991" s="179"/>
      <c r="B991" s="181"/>
      <c r="C991" s="62"/>
      <c r="D991" s="40"/>
      <c r="E991" s="20"/>
      <c r="F991" s="448"/>
      <c r="G991" s="45"/>
      <c r="H991" s="45"/>
      <c r="I991" s="20"/>
      <c r="J991" s="448"/>
      <c r="K991" s="45"/>
      <c r="L991" s="45"/>
      <c r="M991" s="20"/>
      <c r="N991" s="448"/>
      <c r="O991" s="170"/>
      <c r="P991" s="113"/>
      <c r="Q991" s="421"/>
      <c r="R991" s="473"/>
      <c r="S991" s="473"/>
      <c r="T991" s="473"/>
      <c r="U991" s="332">
        <v>2</v>
      </c>
      <c r="V991" s="332">
        <v>0</v>
      </c>
      <c r="W991" s="332">
        <v>2</v>
      </c>
      <c r="X991" s="463" t="s">
        <v>764</v>
      </c>
      <c r="Y991" s="331"/>
      <c r="Z991" s="332">
        <v>7028</v>
      </c>
      <c r="AB991" s="29"/>
    </row>
    <row r="992" spans="1:28" s="3" customFormat="1" ht="20.100000000000001" customHeight="1">
      <c r="A992" s="179"/>
      <c r="B992" s="181"/>
      <c r="C992" s="62"/>
      <c r="D992" s="40"/>
      <c r="E992" s="20"/>
      <c r="F992" s="448"/>
      <c r="G992" s="45"/>
      <c r="H992" s="45"/>
      <c r="I992" s="20"/>
      <c r="J992" s="448"/>
      <c r="K992" s="45"/>
      <c r="L992" s="45"/>
      <c r="M992" s="20"/>
      <c r="N992" s="448"/>
      <c r="O992" s="170"/>
      <c r="P992" s="113"/>
      <c r="Q992" s="421"/>
      <c r="R992" s="473"/>
      <c r="S992" s="473"/>
      <c r="T992" s="473"/>
      <c r="U992" s="332"/>
      <c r="V992" s="332"/>
      <c r="W992" s="332"/>
      <c r="X992" s="331"/>
      <c r="Y992" s="331"/>
      <c r="Z992" s="332"/>
      <c r="AB992" s="29"/>
    </row>
    <row r="993" spans="1:28" s="3" customFormat="1" ht="20.100000000000001" customHeight="1">
      <c r="A993" s="179"/>
      <c r="B993" s="181"/>
      <c r="C993" s="62"/>
      <c r="D993" s="40"/>
      <c r="E993" s="20"/>
      <c r="F993" s="448"/>
      <c r="G993" s="45"/>
      <c r="H993" s="45"/>
      <c r="I993" s="20"/>
      <c r="J993" s="448"/>
      <c r="K993" s="45"/>
      <c r="L993" s="45"/>
      <c r="M993" s="20"/>
      <c r="N993" s="448"/>
      <c r="O993" s="170"/>
      <c r="P993" s="113"/>
      <c r="Q993" s="421"/>
      <c r="R993" s="473"/>
      <c r="S993" s="473"/>
      <c r="T993" s="473"/>
      <c r="U993" s="332"/>
      <c r="V993" s="332"/>
      <c r="W993" s="332"/>
      <c r="X993" s="331"/>
      <c r="Y993" s="331"/>
      <c r="Z993" s="332"/>
      <c r="AB993" s="29"/>
    </row>
    <row r="994" spans="1:28" s="3" customFormat="1" ht="20.100000000000001" customHeight="1">
      <c r="A994" s="179"/>
      <c r="B994" s="181"/>
      <c r="C994" s="62"/>
      <c r="D994" s="40" t="s">
        <v>286</v>
      </c>
      <c r="E994" s="20"/>
      <c r="F994" s="448"/>
      <c r="G994" s="45"/>
      <c r="H994" s="45"/>
      <c r="I994" s="20"/>
      <c r="J994" s="448"/>
      <c r="K994" s="45"/>
      <c r="L994" s="45"/>
      <c r="M994" s="20"/>
      <c r="N994" s="448"/>
      <c r="O994" s="170"/>
      <c r="P994" s="113"/>
      <c r="Q994" s="59"/>
      <c r="R994" s="59"/>
      <c r="S994" s="59"/>
      <c r="T994" s="59"/>
      <c r="U994" s="60"/>
      <c r="V994" s="60"/>
      <c r="W994" s="60"/>
      <c r="X994" s="61"/>
      <c r="Y994" s="61"/>
      <c r="Z994" s="60"/>
      <c r="AB994" s="29">
        <v>9</v>
      </c>
    </row>
    <row r="995" spans="1:28" s="3" customFormat="1" ht="20.100000000000001" customHeight="1">
      <c r="A995" s="179"/>
      <c r="B995" s="181"/>
      <c r="C995" s="62"/>
      <c r="D995" s="40" t="s">
        <v>286</v>
      </c>
      <c r="E995" s="20"/>
      <c r="F995" s="448"/>
      <c r="G995" s="45"/>
      <c r="H995" s="45"/>
      <c r="I995" s="20"/>
      <c r="J995" s="448"/>
      <c r="K995" s="45"/>
      <c r="L995" s="45"/>
      <c r="M995" s="20"/>
      <c r="N995" s="448"/>
      <c r="O995" s="170"/>
      <c r="P995" s="113"/>
      <c r="Q995" s="59"/>
      <c r="R995" s="59"/>
      <c r="S995" s="59"/>
      <c r="T995" s="59"/>
      <c r="U995" s="60"/>
      <c r="V995" s="60"/>
      <c r="W995" s="60"/>
      <c r="X995" s="61"/>
      <c r="Y995" s="61"/>
      <c r="Z995" s="60"/>
      <c r="AB995" s="29">
        <v>10</v>
      </c>
    </row>
    <row r="996" spans="1:28" s="3" customFormat="1" ht="20.100000000000001" customHeight="1">
      <c r="A996" s="179"/>
      <c r="B996" s="181"/>
      <c r="C996" s="62"/>
      <c r="D996" s="40" t="s">
        <v>286</v>
      </c>
      <c r="E996" s="20"/>
      <c r="F996" s="448"/>
      <c r="G996" s="45"/>
      <c r="H996" s="45"/>
      <c r="I996" s="20"/>
      <c r="J996" s="448"/>
      <c r="K996" s="45"/>
      <c r="L996" s="45"/>
      <c r="M996" s="20"/>
      <c r="N996" s="448"/>
      <c r="O996" s="170"/>
      <c r="P996" s="113"/>
      <c r="Q996" s="59"/>
      <c r="R996" s="59"/>
      <c r="S996" s="59"/>
      <c r="T996" s="59"/>
      <c r="U996" s="60"/>
      <c r="V996" s="60"/>
      <c r="W996" s="60"/>
      <c r="X996" s="61"/>
      <c r="Y996" s="61"/>
      <c r="Z996" s="60"/>
      <c r="AB996" s="29">
        <v>11</v>
      </c>
    </row>
    <row r="997" spans="1:28" s="3" customFormat="1" ht="20.100000000000001" customHeight="1">
      <c r="A997" s="181"/>
      <c r="B997" s="181"/>
      <c r="C997" s="62"/>
      <c r="D997" s="40" t="s">
        <v>286</v>
      </c>
      <c r="E997" s="20"/>
      <c r="F997" s="448"/>
      <c r="G997" s="45"/>
      <c r="H997" s="45"/>
      <c r="I997" s="20"/>
      <c r="J997" s="448"/>
      <c r="K997" s="45"/>
      <c r="L997" s="45"/>
      <c r="M997" s="20"/>
      <c r="N997" s="448"/>
      <c r="O997" s="170"/>
      <c r="P997" s="113"/>
      <c r="Q997" s="59"/>
      <c r="R997" s="59"/>
      <c r="S997" s="59"/>
      <c r="T997" s="59"/>
      <c r="U997" s="60"/>
      <c r="V997" s="60"/>
      <c r="W997" s="60"/>
      <c r="X997" s="61"/>
      <c r="Y997" s="61"/>
      <c r="Z997" s="60"/>
      <c r="AB997" s="29">
        <v>12</v>
      </c>
    </row>
    <row r="998" spans="1:28" s="3" customFormat="1" ht="20.100000000000001" customHeight="1">
      <c r="A998" s="181"/>
      <c r="B998" s="181"/>
      <c r="C998" s="62"/>
      <c r="D998" s="40" t="s">
        <v>286</v>
      </c>
      <c r="E998" s="20"/>
      <c r="F998" s="448"/>
      <c r="G998" s="45"/>
      <c r="H998" s="45"/>
      <c r="I998" s="20"/>
      <c r="J998" s="448"/>
      <c r="K998" s="45"/>
      <c r="L998" s="45"/>
      <c r="M998" s="20"/>
      <c r="N998" s="448"/>
      <c r="O998" s="170"/>
      <c r="P998" s="113"/>
      <c r="Q998" s="59"/>
      <c r="R998" s="59"/>
      <c r="S998" s="59"/>
      <c r="T998" s="59"/>
      <c r="U998" s="60"/>
      <c r="V998" s="60"/>
      <c r="W998" s="60"/>
      <c r="X998" s="61"/>
      <c r="Y998" s="61"/>
      <c r="Z998" s="60"/>
      <c r="AB998" s="29">
        <v>13</v>
      </c>
    </row>
    <row r="999" spans="1:28" s="3" customFormat="1" ht="20.100000000000001" customHeight="1">
      <c r="A999" s="181"/>
      <c r="B999" s="181"/>
      <c r="C999" s="62"/>
      <c r="D999" s="40" t="s">
        <v>286</v>
      </c>
      <c r="E999" s="20"/>
      <c r="F999" s="448"/>
      <c r="G999" s="45"/>
      <c r="H999" s="45"/>
      <c r="I999" s="20"/>
      <c r="J999" s="448"/>
      <c r="K999" s="45"/>
      <c r="L999" s="45"/>
      <c r="M999" s="20"/>
      <c r="N999" s="448"/>
      <c r="O999" s="170"/>
      <c r="P999" s="113"/>
      <c r="Q999" s="59"/>
      <c r="R999" s="59"/>
      <c r="S999" s="59"/>
      <c r="T999" s="59"/>
      <c r="U999" s="60"/>
      <c r="V999" s="60"/>
      <c r="W999" s="60"/>
      <c r="X999" s="61"/>
      <c r="Y999" s="61"/>
      <c r="Z999" s="60"/>
      <c r="AB999" s="29">
        <v>14</v>
      </c>
    </row>
    <row r="1000" spans="1:28" s="3" customFormat="1" ht="32.25">
      <c r="A1000" s="21"/>
      <c r="B1000" s="21"/>
      <c r="C1000" s="21"/>
      <c r="D1000" s="21"/>
      <c r="E1000" s="22"/>
      <c r="F1000" s="23"/>
      <c r="G1000" s="23"/>
      <c r="H1000" s="923"/>
      <c r="I1000" s="923"/>
      <c r="J1000" s="923"/>
      <c r="K1000" s="923"/>
      <c r="L1000" s="925" t="s">
        <v>253</v>
      </c>
      <c r="M1000" s="925"/>
      <c r="N1000" s="925"/>
      <c r="O1000" s="230">
        <v>1</v>
      </c>
      <c r="P1000" s="112" t="s">
        <v>47</v>
      </c>
      <c r="Q1000" s="111"/>
      <c r="R1000" s="111"/>
      <c r="S1000" s="111"/>
      <c r="T1000" s="926" t="s">
        <v>447</v>
      </c>
      <c r="U1000" s="926"/>
      <c r="V1000" s="926"/>
      <c r="W1000" s="926"/>
      <c r="X1000" s="926"/>
      <c r="Y1000" s="926"/>
      <c r="Z1000" s="926"/>
      <c r="AB1000" s="30"/>
    </row>
    <row r="1001" spans="1:28" s="3" customFormat="1" ht="20.100000000000001" customHeight="1">
      <c r="A1001" s="733" t="s">
        <v>451</v>
      </c>
      <c r="B1001" s="733"/>
      <c r="C1001" s="733" t="s">
        <v>285</v>
      </c>
      <c r="D1001" s="733"/>
      <c r="E1001" s="913" t="s">
        <v>252</v>
      </c>
      <c r="F1001" s="913"/>
      <c r="G1001" s="913" t="s">
        <v>251</v>
      </c>
      <c r="H1001" s="913"/>
      <c r="I1001" s="913" t="s">
        <v>250</v>
      </c>
      <c r="J1001" s="913"/>
      <c r="K1001" s="913" t="s">
        <v>249</v>
      </c>
      <c r="L1001" s="913"/>
      <c r="M1001" s="913" t="s">
        <v>248</v>
      </c>
      <c r="N1001" s="913"/>
      <c r="O1001" s="921" t="s">
        <v>497</v>
      </c>
      <c r="P1001" s="921" t="s">
        <v>498</v>
      </c>
      <c r="Q1001" s="913" t="s">
        <v>441</v>
      </c>
      <c r="R1001" s="913"/>
      <c r="S1001" s="913"/>
      <c r="T1001" s="913"/>
      <c r="U1001" s="913" t="s">
        <v>13</v>
      </c>
      <c r="V1001" s="913"/>
      <c r="W1001" s="913" t="s">
        <v>13</v>
      </c>
      <c r="X1001" s="733" t="s">
        <v>3</v>
      </c>
      <c r="Y1001" s="726" t="s">
        <v>706</v>
      </c>
      <c r="Z1001" s="904" t="s">
        <v>48</v>
      </c>
      <c r="AB1001" s="30"/>
    </row>
    <row r="1002" spans="1:28" s="3" customFormat="1" ht="20.100000000000001" customHeight="1">
      <c r="A1002" s="413" t="s">
        <v>453</v>
      </c>
      <c r="B1002" s="413" t="s">
        <v>452</v>
      </c>
      <c r="C1002" s="722"/>
      <c r="D1002" s="722"/>
      <c r="E1002" s="424" t="s">
        <v>289</v>
      </c>
      <c r="F1002" s="424" t="s">
        <v>288</v>
      </c>
      <c r="G1002" s="424" t="s">
        <v>289</v>
      </c>
      <c r="H1002" s="424" t="s">
        <v>288</v>
      </c>
      <c r="I1002" s="424" t="s">
        <v>289</v>
      </c>
      <c r="J1002" s="424" t="s">
        <v>288</v>
      </c>
      <c r="K1002" s="424" t="s">
        <v>289</v>
      </c>
      <c r="L1002" s="424" t="s">
        <v>288</v>
      </c>
      <c r="M1002" s="424" t="s">
        <v>289</v>
      </c>
      <c r="N1002" s="424" t="s">
        <v>288</v>
      </c>
      <c r="O1002" s="918"/>
      <c r="P1002" s="918"/>
      <c r="Q1002" s="424" t="s">
        <v>443</v>
      </c>
      <c r="R1002" s="424" t="s">
        <v>442</v>
      </c>
      <c r="S1002" s="424" t="s">
        <v>81</v>
      </c>
      <c r="T1002" s="424" t="s">
        <v>82</v>
      </c>
      <c r="U1002" s="424" t="s">
        <v>81</v>
      </c>
      <c r="V1002" s="424" t="s">
        <v>82</v>
      </c>
      <c r="W1002" s="922"/>
      <c r="X1002" s="722"/>
      <c r="Y1002" s="733"/>
      <c r="Z1002" s="905"/>
      <c r="AB1002" s="30"/>
    </row>
    <row r="1003" spans="1:28" s="3" customFormat="1" ht="20.100000000000001" customHeight="1">
      <c r="A1003" s="179"/>
      <c r="B1003" s="181"/>
      <c r="C1003" s="62"/>
      <c r="D1003" s="40" t="s">
        <v>286</v>
      </c>
      <c r="E1003" s="20"/>
      <c r="F1003" s="448"/>
      <c r="G1003" s="45"/>
      <c r="H1003" s="45"/>
      <c r="I1003" s="20"/>
      <c r="J1003" s="448"/>
      <c r="K1003" s="45"/>
      <c r="L1003" s="45"/>
      <c r="M1003" s="20"/>
      <c r="N1003" s="448"/>
      <c r="O1003" s="170"/>
      <c r="P1003" s="113"/>
      <c r="Q1003" s="330">
        <f>R1003+S1003+T1003</f>
        <v>2</v>
      </c>
      <c r="R1003" s="330">
        <v>0</v>
      </c>
      <c r="S1003" s="330">
        <v>0</v>
      </c>
      <c r="T1003" s="330">
        <v>2</v>
      </c>
      <c r="U1003" s="330">
        <v>0</v>
      </c>
      <c r="V1003" s="330">
        <v>2</v>
      </c>
      <c r="W1003" s="330">
        <v>2</v>
      </c>
      <c r="X1003" s="329" t="s">
        <v>765</v>
      </c>
      <c r="Y1003" s="329"/>
      <c r="Z1003" s="330">
        <v>9116</v>
      </c>
      <c r="AB1003" s="29">
        <v>1</v>
      </c>
    </row>
    <row r="1004" spans="1:28" s="3" customFormat="1" ht="20.100000000000001" customHeight="1">
      <c r="A1004" s="179"/>
      <c r="B1004" s="181"/>
      <c r="C1004" s="62"/>
      <c r="D1004" s="40" t="s">
        <v>286</v>
      </c>
      <c r="E1004" s="20"/>
      <c r="F1004" s="448"/>
      <c r="G1004" s="45"/>
      <c r="H1004" s="45"/>
      <c r="I1004" s="20"/>
      <c r="J1004" s="448"/>
      <c r="K1004" s="45"/>
      <c r="L1004" s="45"/>
      <c r="M1004" s="20"/>
      <c r="N1004" s="448"/>
      <c r="O1004" s="170"/>
      <c r="P1004" s="113"/>
      <c r="Q1004" s="330">
        <f t="shared" ref="Q1004" si="69">R1004+S1004+T1004</f>
        <v>7</v>
      </c>
      <c r="R1004" s="330">
        <v>0</v>
      </c>
      <c r="S1004" s="330">
        <v>6</v>
      </c>
      <c r="T1004" s="330">
        <v>1</v>
      </c>
      <c r="U1004" s="330">
        <v>2</v>
      </c>
      <c r="V1004" s="330">
        <v>1</v>
      </c>
      <c r="W1004" s="330">
        <v>3</v>
      </c>
      <c r="X1004" s="329" t="s">
        <v>768</v>
      </c>
      <c r="Y1004" s="329"/>
      <c r="Z1004" s="330">
        <v>6272</v>
      </c>
      <c r="AB1004" s="29">
        <v>2</v>
      </c>
    </row>
    <row r="1005" spans="1:28" s="3" customFormat="1" ht="20.100000000000001" customHeight="1">
      <c r="A1005" s="179"/>
      <c r="B1005" s="181"/>
      <c r="C1005" s="62"/>
      <c r="D1005" s="40" t="s">
        <v>286</v>
      </c>
      <c r="E1005" s="20"/>
      <c r="F1005" s="448"/>
      <c r="G1005" s="45"/>
      <c r="H1005" s="45"/>
      <c r="I1005" s="20"/>
      <c r="J1005" s="448"/>
      <c r="K1005" s="45"/>
      <c r="L1005" s="45"/>
      <c r="M1005" s="20"/>
      <c r="N1005" s="448"/>
      <c r="O1005" s="170"/>
      <c r="P1005" s="113"/>
      <c r="Q1005" s="330">
        <f t="shared" ref="Q1005:Q1010" si="70">R1005+S1005+T1005</f>
        <v>2</v>
      </c>
      <c r="R1005" s="330">
        <v>0</v>
      </c>
      <c r="S1005" s="330">
        <v>0</v>
      </c>
      <c r="T1005" s="330">
        <v>2</v>
      </c>
      <c r="U1005" s="330">
        <v>0</v>
      </c>
      <c r="V1005" s="330">
        <v>2</v>
      </c>
      <c r="W1005" s="330">
        <v>2</v>
      </c>
      <c r="X1005" s="329" t="s">
        <v>380</v>
      </c>
      <c r="Y1005" s="329"/>
      <c r="Z1005" s="330">
        <v>6273</v>
      </c>
      <c r="AB1005" s="29">
        <v>3</v>
      </c>
    </row>
    <row r="1006" spans="1:28" s="3" customFormat="1" ht="20.100000000000001" customHeight="1">
      <c r="A1006" s="179"/>
      <c r="B1006" s="181"/>
      <c r="C1006" s="62"/>
      <c r="D1006" s="40" t="s">
        <v>286</v>
      </c>
      <c r="E1006" s="20"/>
      <c r="F1006" s="448"/>
      <c r="G1006" s="45"/>
      <c r="H1006" s="45"/>
      <c r="I1006" s="20"/>
      <c r="J1006" s="448"/>
      <c r="K1006" s="45"/>
      <c r="L1006" s="45"/>
      <c r="M1006" s="20"/>
      <c r="N1006" s="448"/>
      <c r="O1006" s="170"/>
      <c r="P1006" s="113"/>
      <c r="Q1006" s="330">
        <f t="shared" si="70"/>
        <v>2</v>
      </c>
      <c r="R1006" s="330">
        <v>0</v>
      </c>
      <c r="S1006" s="330">
        <v>0</v>
      </c>
      <c r="T1006" s="330">
        <v>2</v>
      </c>
      <c r="U1006" s="330">
        <v>0</v>
      </c>
      <c r="V1006" s="330">
        <v>2</v>
      </c>
      <c r="W1006" s="330">
        <v>2</v>
      </c>
      <c r="X1006" s="329" t="s">
        <v>766</v>
      </c>
      <c r="Y1006" s="329"/>
      <c r="Z1006" s="330">
        <v>6276</v>
      </c>
      <c r="AB1006" s="29">
        <v>4</v>
      </c>
    </row>
    <row r="1007" spans="1:28" s="3" customFormat="1" ht="20.100000000000001" customHeight="1">
      <c r="A1007" s="179"/>
      <c r="B1007" s="181"/>
      <c r="C1007" s="62"/>
      <c r="D1007" s="40" t="s">
        <v>286</v>
      </c>
      <c r="E1007" s="20"/>
      <c r="F1007" s="448"/>
      <c r="G1007" s="45"/>
      <c r="H1007" s="45"/>
      <c r="I1007" s="20"/>
      <c r="J1007" s="448"/>
      <c r="K1007" s="45"/>
      <c r="L1007" s="45"/>
      <c r="M1007" s="20"/>
      <c r="N1007" s="448"/>
      <c r="O1007" s="170"/>
      <c r="P1007" s="113"/>
      <c r="Q1007" s="330">
        <f t="shared" si="70"/>
        <v>10</v>
      </c>
      <c r="R1007" s="330">
        <v>0</v>
      </c>
      <c r="S1007" s="330">
        <v>9</v>
      </c>
      <c r="T1007" s="330">
        <v>1</v>
      </c>
      <c r="U1007" s="330">
        <v>3</v>
      </c>
      <c r="V1007" s="330">
        <v>1</v>
      </c>
      <c r="W1007" s="330">
        <v>4</v>
      </c>
      <c r="X1007" s="329" t="s">
        <v>767</v>
      </c>
      <c r="Y1007" s="329"/>
      <c r="Z1007" s="330">
        <v>6286</v>
      </c>
      <c r="AB1007" s="29">
        <v>5</v>
      </c>
    </row>
    <row r="1008" spans="1:28" s="3" customFormat="1" ht="20.100000000000001" customHeight="1">
      <c r="A1008" s="179"/>
      <c r="B1008" s="181"/>
      <c r="C1008" s="62"/>
      <c r="D1008" s="40" t="s">
        <v>286</v>
      </c>
      <c r="E1008" s="20"/>
      <c r="F1008" s="448"/>
      <c r="G1008" s="45"/>
      <c r="H1008" s="45"/>
      <c r="I1008" s="20"/>
      <c r="J1008" s="448"/>
      <c r="K1008" s="45"/>
      <c r="L1008" s="45"/>
      <c r="M1008" s="20"/>
      <c r="N1008" s="448"/>
      <c r="O1008" s="170"/>
      <c r="P1008" s="113"/>
      <c r="Q1008" s="330">
        <f t="shared" si="70"/>
        <v>2</v>
      </c>
      <c r="R1008" s="330">
        <v>0</v>
      </c>
      <c r="S1008" s="330">
        <v>2</v>
      </c>
      <c r="T1008" s="330">
        <v>0</v>
      </c>
      <c r="U1008" s="330">
        <v>1</v>
      </c>
      <c r="V1008" s="330">
        <v>0</v>
      </c>
      <c r="W1008" s="330">
        <v>1</v>
      </c>
      <c r="X1008" s="329" t="s">
        <v>769</v>
      </c>
      <c r="Y1008" s="329"/>
      <c r="Z1008" s="330">
        <v>7121</v>
      </c>
      <c r="AB1008" s="29">
        <v>6</v>
      </c>
    </row>
    <row r="1009" spans="1:28" s="3" customFormat="1" ht="20.100000000000001" customHeight="1">
      <c r="A1009" s="179"/>
      <c r="B1009" s="181"/>
      <c r="C1009" s="62"/>
      <c r="D1009" s="40" t="s">
        <v>286</v>
      </c>
      <c r="E1009" s="20"/>
      <c r="F1009" s="448"/>
      <c r="G1009" s="45"/>
      <c r="H1009" s="45"/>
      <c r="I1009" s="20"/>
      <c r="J1009" s="448"/>
      <c r="K1009" s="45"/>
      <c r="L1009" s="45"/>
      <c r="M1009" s="20"/>
      <c r="N1009" s="448"/>
      <c r="O1009" s="170"/>
      <c r="P1009" s="113"/>
      <c r="Q1009" s="330">
        <f t="shared" si="70"/>
        <v>4</v>
      </c>
      <c r="R1009" s="330">
        <v>0</v>
      </c>
      <c r="S1009" s="330">
        <v>3</v>
      </c>
      <c r="T1009" s="330">
        <v>1</v>
      </c>
      <c r="U1009" s="330">
        <v>1</v>
      </c>
      <c r="V1009" s="330">
        <v>1</v>
      </c>
      <c r="W1009" s="330">
        <v>2</v>
      </c>
      <c r="X1009" s="329" t="s">
        <v>770</v>
      </c>
      <c r="Y1009" s="329"/>
      <c r="Z1009" s="330">
        <v>6277</v>
      </c>
      <c r="AB1009" s="29">
        <v>7</v>
      </c>
    </row>
    <row r="1010" spans="1:28" s="3" customFormat="1" ht="20.100000000000001" customHeight="1">
      <c r="A1010" s="179"/>
      <c r="B1010" s="181"/>
      <c r="C1010" s="62"/>
      <c r="D1010" s="40" t="s">
        <v>286</v>
      </c>
      <c r="E1010" s="20"/>
      <c r="F1010" s="448"/>
      <c r="G1010" s="45"/>
      <c r="H1010" s="45"/>
      <c r="I1010" s="20"/>
      <c r="J1010" s="448"/>
      <c r="K1010" s="45"/>
      <c r="L1010" s="45"/>
      <c r="M1010" s="20"/>
      <c r="N1010" s="448"/>
      <c r="O1010" s="170"/>
      <c r="P1010" s="113"/>
      <c r="Q1010" s="330">
        <f t="shared" si="70"/>
        <v>3</v>
      </c>
      <c r="R1010" s="330">
        <v>0</v>
      </c>
      <c r="S1010" s="330">
        <v>0</v>
      </c>
      <c r="T1010" s="330">
        <v>3</v>
      </c>
      <c r="U1010" s="330">
        <v>0</v>
      </c>
      <c r="V1010" s="330">
        <v>3</v>
      </c>
      <c r="W1010" s="330">
        <v>3</v>
      </c>
      <c r="X1010" s="331" t="s">
        <v>384</v>
      </c>
      <c r="Y1010" s="329"/>
      <c r="Z1010" s="330">
        <v>6271</v>
      </c>
      <c r="AB1010" s="29">
        <v>8</v>
      </c>
    </row>
    <row r="1011" spans="1:28" s="3" customFormat="1" ht="20.100000000000001" customHeight="1">
      <c r="A1011" s="179"/>
      <c r="B1011" s="181"/>
      <c r="C1011" s="62"/>
      <c r="D1011" s="40" t="s">
        <v>286</v>
      </c>
      <c r="E1011" s="20"/>
      <c r="F1011" s="448"/>
      <c r="G1011" s="45"/>
      <c r="H1011" s="45"/>
      <c r="I1011" s="20"/>
      <c r="J1011" s="448"/>
      <c r="K1011" s="45"/>
      <c r="L1011" s="45"/>
      <c r="M1011" s="20"/>
      <c r="N1011" s="448"/>
      <c r="O1011" s="170"/>
      <c r="P1011" s="113"/>
      <c r="Q1011" s="330"/>
      <c r="R1011" s="330"/>
      <c r="S1011" s="330"/>
      <c r="T1011" s="330"/>
      <c r="U1011" s="330"/>
      <c r="V1011" s="330"/>
      <c r="W1011" s="330"/>
      <c r="X1011" s="331"/>
      <c r="Y1011" s="329"/>
      <c r="Z1011" s="330"/>
      <c r="AB1011" s="29">
        <v>9</v>
      </c>
    </row>
    <row r="1012" spans="1:28" s="3" customFormat="1" ht="20.100000000000001" customHeight="1">
      <c r="A1012" s="179"/>
      <c r="B1012" s="181"/>
      <c r="C1012" s="62"/>
      <c r="D1012" s="40" t="s">
        <v>286</v>
      </c>
      <c r="E1012" s="20"/>
      <c r="F1012" s="448"/>
      <c r="G1012" s="45"/>
      <c r="H1012" s="45"/>
      <c r="I1012" s="20"/>
      <c r="J1012" s="448"/>
      <c r="K1012" s="45"/>
      <c r="L1012" s="45"/>
      <c r="M1012" s="20"/>
      <c r="N1012" s="448"/>
      <c r="O1012" s="170"/>
      <c r="P1012" s="113"/>
      <c r="Q1012" s="330"/>
      <c r="R1012" s="330"/>
      <c r="S1012" s="330"/>
      <c r="T1012" s="330"/>
      <c r="U1012" s="330"/>
      <c r="V1012" s="330"/>
      <c r="W1012" s="330"/>
      <c r="X1012" s="329"/>
      <c r="Y1012" s="329"/>
      <c r="Z1012" s="330"/>
      <c r="AB1012" s="29">
        <v>10</v>
      </c>
    </row>
    <row r="1013" spans="1:28" s="3" customFormat="1" ht="20.100000000000001" customHeight="1">
      <c r="A1013" s="179"/>
      <c r="B1013" s="181"/>
      <c r="C1013" s="62"/>
      <c r="D1013" s="40" t="s">
        <v>286</v>
      </c>
      <c r="E1013" s="20"/>
      <c r="F1013" s="448"/>
      <c r="G1013" s="45"/>
      <c r="H1013" s="45"/>
      <c r="I1013" s="20"/>
      <c r="J1013" s="448"/>
      <c r="K1013" s="45"/>
      <c r="L1013" s="45"/>
      <c r="M1013" s="20"/>
      <c r="N1013" s="448"/>
      <c r="O1013" s="170"/>
      <c r="P1013" s="113"/>
      <c r="Q1013" s="330"/>
      <c r="R1013" s="330"/>
      <c r="S1013" s="330"/>
      <c r="T1013" s="330"/>
      <c r="U1013" s="330"/>
      <c r="V1013" s="330"/>
      <c r="W1013" s="330"/>
      <c r="X1013" s="331"/>
      <c r="Y1013" s="331"/>
      <c r="Z1013" s="332"/>
      <c r="AB1013" s="29">
        <v>11</v>
      </c>
    </row>
    <row r="1014" spans="1:28" s="3" customFormat="1" ht="20.100000000000001" customHeight="1">
      <c r="A1014" s="179"/>
      <c r="B1014" s="181"/>
      <c r="C1014" s="63"/>
      <c r="D1014" s="40" t="s">
        <v>286</v>
      </c>
      <c r="E1014" s="20"/>
      <c r="F1014" s="448"/>
      <c r="G1014" s="45"/>
      <c r="H1014" s="45"/>
      <c r="I1014" s="20"/>
      <c r="J1014" s="448"/>
      <c r="K1014" s="45"/>
      <c r="L1014" s="45"/>
      <c r="M1014" s="20"/>
      <c r="N1014" s="448"/>
      <c r="O1014" s="170"/>
      <c r="P1014" s="113"/>
      <c r="Q1014" s="60"/>
      <c r="R1014" s="60"/>
      <c r="S1014" s="60"/>
      <c r="T1014" s="60"/>
      <c r="U1014" s="60"/>
      <c r="V1014" s="60"/>
      <c r="W1014" s="60"/>
      <c r="X1014" s="61"/>
      <c r="Y1014" s="61"/>
      <c r="Z1014" s="60"/>
      <c r="AB1014" s="29">
        <v>12</v>
      </c>
    </row>
    <row r="1015" spans="1:28" s="3" customFormat="1" ht="20.100000000000001" customHeight="1">
      <c r="A1015" s="181"/>
      <c r="B1015" s="181"/>
      <c r="C1015" s="62"/>
      <c r="D1015" s="40" t="s">
        <v>286</v>
      </c>
      <c r="E1015" s="20"/>
      <c r="F1015" s="448"/>
      <c r="G1015" s="45"/>
      <c r="H1015" s="45"/>
      <c r="I1015" s="20"/>
      <c r="J1015" s="448"/>
      <c r="K1015" s="45"/>
      <c r="L1015" s="45"/>
      <c r="M1015" s="20"/>
      <c r="N1015" s="448"/>
      <c r="O1015" s="170"/>
      <c r="P1015" s="113"/>
      <c r="Q1015" s="59"/>
      <c r="R1015" s="59"/>
      <c r="S1015" s="59"/>
      <c r="T1015" s="59"/>
      <c r="U1015" s="60"/>
      <c r="V1015" s="60"/>
      <c r="W1015" s="60"/>
      <c r="X1015" s="61"/>
      <c r="Y1015" s="61"/>
      <c r="Z1015" s="60"/>
      <c r="AB1015" s="29">
        <v>13</v>
      </c>
    </row>
    <row r="1016" spans="1:28" s="3" customFormat="1" ht="20.100000000000001" customHeight="1">
      <c r="A1016" s="181"/>
      <c r="B1016" s="181"/>
      <c r="C1016" s="62"/>
      <c r="D1016" s="40" t="s">
        <v>286</v>
      </c>
      <c r="E1016" s="20"/>
      <c r="F1016" s="448"/>
      <c r="G1016" s="45"/>
      <c r="H1016" s="45"/>
      <c r="I1016" s="20"/>
      <c r="J1016" s="448"/>
      <c r="K1016" s="45"/>
      <c r="L1016" s="45"/>
      <c r="M1016" s="20"/>
      <c r="N1016" s="448"/>
      <c r="O1016" s="170"/>
      <c r="P1016" s="113"/>
      <c r="Q1016" s="59"/>
      <c r="R1016" s="59"/>
      <c r="S1016" s="59"/>
      <c r="T1016" s="59"/>
      <c r="U1016" s="60"/>
      <c r="V1016" s="60"/>
      <c r="W1016" s="60"/>
      <c r="X1016" s="61"/>
      <c r="Y1016" s="61"/>
      <c r="Z1016" s="60"/>
      <c r="AB1016" s="29">
        <v>14</v>
      </c>
    </row>
    <row r="1017" spans="1:28" s="3" customFormat="1" ht="20.100000000000001" customHeight="1">
      <c r="A1017" s="181"/>
      <c r="B1017" s="181"/>
      <c r="C1017" s="62"/>
      <c r="D1017" s="40" t="s">
        <v>286</v>
      </c>
      <c r="E1017" s="20"/>
      <c r="F1017" s="448"/>
      <c r="G1017" s="45"/>
      <c r="H1017" s="45"/>
      <c r="I1017" s="20"/>
      <c r="J1017" s="448"/>
      <c r="K1017" s="45"/>
      <c r="L1017" s="45"/>
      <c r="M1017" s="20"/>
      <c r="N1017" s="448"/>
      <c r="O1017" s="170"/>
      <c r="P1017" s="113"/>
      <c r="Q1017" s="59"/>
      <c r="R1017" s="59"/>
      <c r="S1017" s="59"/>
      <c r="T1017" s="59"/>
      <c r="U1017" s="60"/>
      <c r="V1017" s="60"/>
      <c r="W1017" s="60"/>
      <c r="X1017" s="61"/>
      <c r="Y1017" s="61"/>
      <c r="Z1017" s="60"/>
      <c r="AB1017" s="29">
        <v>15</v>
      </c>
    </row>
    <row r="1018" spans="1:28" s="3" customFormat="1" ht="20.100000000000001" customHeight="1">
      <c r="A1018" s="181"/>
      <c r="B1018" s="181"/>
      <c r="C1018" s="62"/>
      <c r="D1018" s="40" t="s">
        <v>286</v>
      </c>
      <c r="E1018" s="20"/>
      <c r="F1018" s="448"/>
      <c r="G1018" s="45"/>
      <c r="H1018" s="45"/>
      <c r="I1018" s="20"/>
      <c r="J1018" s="448"/>
      <c r="K1018" s="45"/>
      <c r="L1018" s="45"/>
      <c r="M1018" s="20"/>
      <c r="N1018" s="448"/>
      <c r="O1018" s="170"/>
      <c r="P1018" s="113"/>
      <c r="Q1018" s="59"/>
      <c r="R1018" s="59"/>
      <c r="S1018" s="59"/>
      <c r="T1018" s="59"/>
      <c r="U1018" s="60"/>
      <c r="V1018" s="60"/>
      <c r="W1018" s="60"/>
      <c r="X1018" s="61"/>
      <c r="Y1018" s="61"/>
      <c r="Z1018" s="60"/>
      <c r="AB1018" s="29">
        <v>16</v>
      </c>
    </row>
    <row r="1019" spans="1:28" s="3" customFormat="1" ht="32.25">
      <c r="A1019" s="21"/>
      <c r="B1019" s="21"/>
      <c r="C1019" s="21"/>
      <c r="D1019" s="21"/>
      <c r="E1019" s="22"/>
      <c r="F1019" s="23"/>
      <c r="G1019" s="23"/>
      <c r="H1019" s="923"/>
      <c r="I1019" s="923"/>
      <c r="J1019" s="923"/>
      <c r="K1019" s="923"/>
      <c r="L1019" s="925" t="s">
        <v>253</v>
      </c>
      <c r="M1019" s="925"/>
      <c r="N1019" s="925"/>
      <c r="O1019" s="230">
        <v>2</v>
      </c>
      <c r="P1019" s="112" t="s">
        <v>47</v>
      </c>
      <c r="Q1019" s="111"/>
      <c r="R1019" s="111"/>
      <c r="S1019" s="111"/>
      <c r="T1019" s="926" t="s">
        <v>447</v>
      </c>
      <c r="U1019" s="926"/>
      <c r="V1019" s="926"/>
      <c r="W1019" s="926"/>
      <c r="X1019" s="926"/>
      <c r="Y1019" s="926"/>
      <c r="Z1019" s="926"/>
    </row>
    <row r="1020" spans="1:28" s="3" customFormat="1" ht="20.100000000000001" customHeight="1">
      <c r="A1020" s="733" t="s">
        <v>451</v>
      </c>
      <c r="B1020" s="733"/>
      <c r="C1020" s="733" t="s">
        <v>285</v>
      </c>
      <c r="D1020" s="733"/>
      <c r="E1020" s="913" t="s">
        <v>252</v>
      </c>
      <c r="F1020" s="913"/>
      <c r="G1020" s="913" t="s">
        <v>251</v>
      </c>
      <c r="H1020" s="913"/>
      <c r="I1020" s="913" t="s">
        <v>250</v>
      </c>
      <c r="J1020" s="913"/>
      <c r="K1020" s="913" t="s">
        <v>249</v>
      </c>
      <c r="L1020" s="913"/>
      <c r="M1020" s="913" t="s">
        <v>248</v>
      </c>
      <c r="N1020" s="913"/>
      <c r="O1020" s="921" t="s">
        <v>497</v>
      </c>
      <c r="P1020" s="921" t="s">
        <v>498</v>
      </c>
      <c r="Q1020" s="913" t="s">
        <v>441</v>
      </c>
      <c r="R1020" s="913"/>
      <c r="S1020" s="913"/>
      <c r="T1020" s="913"/>
      <c r="U1020" s="913" t="s">
        <v>13</v>
      </c>
      <c r="V1020" s="913"/>
      <c r="W1020" s="913" t="s">
        <v>13</v>
      </c>
      <c r="X1020" s="733" t="s">
        <v>3</v>
      </c>
      <c r="Y1020" s="726" t="s">
        <v>706</v>
      </c>
      <c r="Z1020" s="904" t="s">
        <v>48</v>
      </c>
    </row>
    <row r="1021" spans="1:28" s="3" customFormat="1" ht="20.100000000000001" customHeight="1">
      <c r="A1021" s="413" t="s">
        <v>453</v>
      </c>
      <c r="B1021" s="413" t="s">
        <v>452</v>
      </c>
      <c r="C1021" s="722"/>
      <c r="D1021" s="722"/>
      <c r="E1021" s="424" t="s">
        <v>289</v>
      </c>
      <c r="F1021" s="424" t="s">
        <v>288</v>
      </c>
      <c r="G1021" s="424" t="s">
        <v>289</v>
      </c>
      <c r="H1021" s="424" t="s">
        <v>288</v>
      </c>
      <c r="I1021" s="424" t="s">
        <v>289</v>
      </c>
      <c r="J1021" s="424" t="s">
        <v>288</v>
      </c>
      <c r="K1021" s="424" t="s">
        <v>289</v>
      </c>
      <c r="L1021" s="424" t="s">
        <v>288</v>
      </c>
      <c r="M1021" s="424" t="s">
        <v>289</v>
      </c>
      <c r="N1021" s="424" t="s">
        <v>288</v>
      </c>
      <c r="O1021" s="918"/>
      <c r="P1021" s="918"/>
      <c r="Q1021" s="424" t="s">
        <v>443</v>
      </c>
      <c r="R1021" s="424" t="s">
        <v>442</v>
      </c>
      <c r="S1021" s="424" t="s">
        <v>81</v>
      </c>
      <c r="T1021" s="424" t="s">
        <v>82</v>
      </c>
      <c r="U1021" s="424" t="s">
        <v>81</v>
      </c>
      <c r="V1021" s="424" t="s">
        <v>82</v>
      </c>
      <c r="W1021" s="922"/>
      <c r="X1021" s="722"/>
      <c r="Y1021" s="733"/>
      <c r="Z1021" s="905"/>
    </row>
    <row r="1022" spans="1:28" s="3" customFormat="1" ht="20.100000000000001" customHeight="1">
      <c r="A1022" s="179"/>
      <c r="B1022" s="181"/>
      <c r="C1022" s="62"/>
      <c r="D1022" s="40" t="s">
        <v>286</v>
      </c>
      <c r="E1022" s="20"/>
      <c r="F1022" s="448"/>
      <c r="G1022" s="45"/>
      <c r="H1022" s="45"/>
      <c r="I1022" s="20"/>
      <c r="J1022" s="448"/>
      <c r="K1022" s="45"/>
      <c r="L1022" s="45"/>
      <c r="M1022" s="20"/>
      <c r="N1022" s="448"/>
      <c r="O1022" s="170"/>
      <c r="P1022" s="113"/>
      <c r="Q1022" s="330">
        <f>R1022+S1022+T1022</f>
        <v>4</v>
      </c>
      <c r="R1022" s="330">
        <v>0</v>
      </c>
      <c r="S1022" s="330">
        <v>3</v>
      </c>
      <c r="T1022" s="330">
        <v>1</v>
      </c>
      <c r="U1022" s="330">
        <v>1</v>
      </c>
      <c r="V1022" s="330">
        <v>1</v>
      </c>
      <c r="W1022" s="330">
        <v>2</v>
      </c>
      <c r="X1022" s="329" t="s">
        <v>771</v>
      </c>
      <c r="Y1022" s="329"/>
      <c r="Z1022" s="330">
        <v>6274</v>
      </c>
      <c r="AB1022" s="29">
        <v>1</v>
      </c>
    </row>
    <row r="1023" spans="1:28" s="3" customFormat="1" ht="20.100000000000001" customHeight="1">
      <c r="A1023" s="179"/>
      <c r="B1023" s="181"/>
      <c r="C1023" s="62"/>
      <c r="D1023" s="40" t="s">
        <v>286</v>
      </c>
      <c r="E1023" s="20"/>
      <c r="F1023" s="448"/>
      <c r="G1023" s="45"/>
      <c r="H1023" s="45"/>
      <c r="I1023" s="20"/>
      <c r="J1023" s="448"/>
      <c r="K1023" s="45"/>
      <c r="L1023" s="45"/>
      <c r="M1023" s="20"/>
      <c r="N1023" s="448"/>
      <c r="O1023" s="170"/>
      <c r="P1023" s="113"/>
      <c r="Q1023" s="330">
        <f t="shared" ref="Q1023:Q1029" si="71">R1023+S1023+T1023</f>
        <v>2</v>
      </c>
      <c r="R1023" s="330">
        <v>0</v>
      </c>
      <c r="S1023" s="330">
        <v>0</v>
      </c>
      <c r="T1023" s="330">
        <v>2</v>
      </c>
      <c r="U1023" s="330">
        <v>0</v>
      </c>
      <c r="V1023" s="330">
        <v>2</v>
      </c>
      <c r="W1023" s="330">
        <v>2</v>
      </c>
      <c r="X1023" s="329" t="s">
        <v>386</v>
      </c>
      <c r="Y1023" s="329"/>
      <c r="Z1023" s="330">
        <v>6275</v>
      </c>
      <c r="AB1023" s="29">
        <v>2</v>
      </c>
    </row>
    <row r="1024" spans="1:28" s="3" customFormat="1" ht="20.100000000000001" customHeight="1">
      <c r="A1024" s="179"/>
      <c r="B1024" s="181"/>
      <c r="C1024" s="62"/>
      <c r="D1024" s="40" t="s">
        <v>286</v>
      </c>
      <c r="E1024" s="20"/>
      <c r="F1024" s="448"/>
      <c r="G1024" s="45"/>
      <c r="H1024" s="45"/>
      <c r="I1024" s="20"/>
      <c r="J1024" s="448"/>
      <c r="K1024" s="45"/>
      <c r="L1024" s="45"/>
      <c r="M1024" s="20"/>
      <c r="N1024" s="448"/>
      <c r="O1024" s="170"/>
      <c r="P1024" s="113"/>
      <c r="Q1024" s="330">
        <f t="shared" si="71"/>
        <v>2</v>
      </c>
      <c r="R1024" s="330">
        <v>0</v>
      </c>
      <c r="S1024" s="330">
        <v>0</v>
      </c>
      <c r="T1024" s="330">
        <v>2</v>
      </c>
      <c r="U1024" s="330">
        <v>0</v>
      </c>
      <c r="V1024" s="330">
        <v>2</v>
      </c>
      <c r="W1024" s="330">
        <v>2</v>
      </c>
      <c r="X1024" s="329" t="s">
        <v>772</v>
      </c>
      <c r="Y1024" s="329"/>
      <c r="Z1024" s="330">
        <v>6278</v>
      </c>
      <c r="AB1024" s="29">
        <v>3</v>
      </c>
    </row>
    <row r="1025" spans="1:28" s="3" customFormat="1" ht="20.100000000000001" customHeight="1">
      <c r="A1025" s="179"/>
      <c r="B1025" s="181"/>
      <c r="C1025" s="62"/>
      <c r="D1025" s="40" t="s">
        <v>286</v>
      </c>
      <c r="E1025" s="20"/>
      <c r="F1025" s="448"/>
      <c r="G1025" s="45"/>
      <c r="H1025" s="45"/>
      <c r="I1025" s="20"/>
      <c r="J1025" s="448"/>
      <c r="K1025" s="45"/>
      <c r="L1025" s="45"/>
      <c r="M1025" s="20"/>
      <c r="N1025" s="448"/>
      <c r="O1025" s="170"/>
      <c r="P1025" s="113"/>
      <c r="Q1025" s="330">
        <f t="shared" si="71"/>
        <v>2</v>
      </c>
      <c r="R1025" s="330">
        <v>0</v>
      </c>
      <c r="S1025" s="330">
        <v>0</v>
      </c>
      <c r="T1025" s="330">
        <v>2</v>
      </c>
      <c r="U1025" s="330">
        <v>0</v>
      </c>
      <c r="V1025" s="330">
        <v>2</v>
      </c>
      <c r="W1025" s="330">
        <v>2</v>
      </c>
      <c r="X1025" s="329" t="s">
        <v>773</v>
      </c>
      <c r="Y1025" s="329"/>
      <c r="Z1025" s="330">
        <v>6281</v>
      </c>
      <c r="AB1025" s="29">
        <v>4</v>
      </c>
    </row>
    <row r="1026" spans="1:28" s="3" customFormat="1" ht="20.100000000000001" customHeight="1">
      <c r="A1026" s="179"/>
      <c r="B1026" s="181"/>
      <c r="C1026" s="62"/>
      <c r="D1026" s="40" t="s">
        <v>286</v>
      </c>
      <c r="E1026" s="20"/>
      <c r="F1026" s="448"/>
      <c r="G1026" s="45"/>
      <c r="H1026" s="45"/>
      <c r="I1026" s="20"/>
      <c r="J1026" s="448"/>
      <c r="K1026" s="45"/>
      <c r="L1026" s="45"/>
      <c r="M1026" s="20"/>
      <c r="N1026" s="448"/>
      <c r="O1026" s="170"/>
      <c r="P1026" s="113"/>
      <c r="Q1026" s="330">
        <f t="shared" si="71"/>
        <v>2</v>
      </c>
      <c r="R1026" s="330">
        <v>0</v>
      </c>
      <c r="S1026" s="330">
        <v>0</v>
      </c>
      <c r="T1026" s="330">
        <v>2</v>
      </c>
      <c r="U1026" s="330">
        <v>0</v>
      </c>
      <c r="V1026" s="330">
        <v>2</v>
      </c>
      <c r="W1026" s="330">
        <v>2</v>
      </c>
      <c r="X1026" s="329" t="s">
        <v>389</v>
      </c>
      <c r="Y1026" s="329"/>
      <c r="Z1026" s="330">
        <v>6282</v>
      </c>
      <c r="AB1026" s="29">
        <v>5</v>
      </c>
    </row>
    <row r="1027" spans="1:28" s="3" customFormat="1" ht="20.100000000000001" customHeight="1">
      <c r="A1027" s="179"/>
      <c r="B1027" s="181"/>
      <c r="C1027" s="62"/>
      <c r="D1027" s="40" t="s">
        <v>286</v>
      </c>
      <c r="E1027" s="20"/>
      <c r="F1027" s="448"/>
      <c r="G1027" s="45"/>
      <c r="H1027" s="45"/>
      <c r="I1027" s="20"/>
      <c r="J1027" s="448"/>
      <c r="K1027" s="45"/>
      <c r="L1027" s="45"/>
      <c r="M1027" s="20"/>
      <c r="N1027" s="448"/>
      <c r="O1027" s="170"/>
      <c r="P1027" s="113"/>
      <c r="Q1027" s="330">
        <f t="shared" si="71"/>
        <v>3</v>
      </c>
      <c r="R1027" s="330">
        <v>0</v>
      </c>
      <c r="S1027" s="330">
        <v>2</v>
      </c>
      <c r="T1027" s="330">
        <v>1</v>
      </c>
      <c r="U1027" s="330">
        <v>1</v>
      </c>
      <c r="V1027" s="330">
        <v>1</v>
      </c>
      <c r="W1027" s="330">
        <v>2</v>
      </c>
      <c r="X1027" s="329" t="s">
        <v>774</v>
      </c>
      <c r="Y1027" s="329"/>
      <c r="Z1027" s="330">
        <v>6284</v>
      </c>
      <c r="AB1027" s="29">
        <v>6</v>
      </c>
    </row>
    <row r="1028" spans="1:28" s="3" customFormat="1" ht="20.100000000000001" customHeight="1">
      <c r="A1028" s="179"/>
      <c r="B1028" s="181"/>
      <c r="C1028" s="62"/>
      <c r="D1028" s="40" t="s">
        <v>286</v>
      </c>
      <c r="E1028" s="20"/>
      <c r="F1028" s="448"/>
      <c r="G1028" s="45"/>
      <c r="H1028" s="45"/>
      <c r="I1028" s="20"/>
      <c r="J1028" s="448"/>
      <c r="K1028" s="45"/>
      <c r="L1028" s="45"/>
      <c r="M1028" s="20"/>
      <c r="N1028" s="448"/>
      <c r="O1028" s="170"/>
      <c r="P1028" s="113"/>
      <c r="Q1028" s="330">
        <f t="shared" si="71"/>
        <v>10</v>
      </c>
      <c r="R1028" s="330">
        <v>0</v>
      </c>
      <c r="S1028" s="330">
        <v>9</v>
      </c>
      <c r="T1028" s="330">
        <v>1</v>
      </c>
      <c r="U1028" s="330">
        <v>3</v>
      </c>
      <c r="V1028" s="330">
        <v>1</v>
      </c>
      <c r="W1028" s="330">
        <v>4</v>
      </c>
      <c r="X1028" s="329" t="s">
        <v>775</v>
      </c>
      <c r="Y1028" s="329"/>
      <c r="Z1028" s="330">
        <v>6287</v>
      </c>
      <c r="AB1028" s="29">
        <v>7</v>
      </c>
    </row>
    <row r="1029" spans="1:28" s="3" customFormat="1" ht="20.100000000000001" customHeight="1">
      <c r="A1029" s="179"/>
      <c r="B1029" s="181"/>
      <c r="C1029" s="62"/>
      <c r="D1029" s="40" t="s">
        <v>286</v>
      </c>
      <c r="E1029" s="20"/>
      <c r="F1029" s="448"/>
      <c r="G1029" s="45"/>
      <c r="H1029" s="45"/>
      <c r="I1029" s="20"/>
      <c r="J1029" s="448"/>
      <c r="K1029" s="45"/>
      <c r="L1029" s="45"/>
      <c r="M1029" s="20"/>
      <c r="N1029" s="448"/>
      <c r="O1029" s="170"/>
      <c r="P1029" s="113"/>
      <c r="Q1029" s="330">
        <f t="shared" si="71"/>
        <v>2</v>
      </c>
      <c r="R1029" s="330">
        <v>0</v>
      </c>
      <c r="S1029" s="330">
        <v>0</v>
      </c>
      <c r="T1029" s="330">
        <v>2</v>
      </c>
      <c r="U1029" s="330">
        <v>0</v>
      </c>
      <c r="V1029" s="330">
        <v>2</v>
      </c>
      <c r="W1029" s="330">
        <v>2</v>
      </c>
      <c r="X1029" s="331" t="s">
        <v>330</v>
      </c>
      <c r="Y1029" s="329"/>
      <c r="Z1029" s="330">
        <v>9103</v>
      </c>
      <c r="AB1029" s="29">
        <v>8</v>
      </c>
    </row>
    <row r="1030" spans="1:28" s="3" customFormat="1" ht="20.100000000000001" customHeight="1">
      <c r="A1030" s="179"/>
      <c r="B1030" s="181"/>
      <c r="C1030" s="62"/>
      <c r="D1030" s="40" t="s">
        <v>286</v>
      </c>
      <c r="E1030" s="20"/>
      <c r="F1030" s="448"/>
      <c r="G1030" s="45"/>
      <c r="H1030" s="45"/>
      <c r="I1030" s="20"/>
      <c r="J1030" s="448"/>
      <c r="K1030" s="45"/>
      <c r="L1030" s="45"/>
      <c r="M1030" s="20"/>
      <c r="N1030" s="448"/>
      <c r="O1030" s="170"/>
      <c r="P1030" s="113"/>
      <c r="Q1030" s="330"/>
      <c r="R1030" s="330"/>
      <c r="S1030" s="330"/>
      <c r="T1030" s="330"/>
      <c r="U1030" s="330"/>
      <c r="V1030" s="330"/>
      <c r="W1030" s="330"/>
      <c r="X1030" s="331"/>
      <c r="Y1030" s="329"/>
      <c r="Z1030" s="330"/>
      <c r="AB1030" s="29">
        <v>9</v>
      </c>
    </row>
    <row r="1031" spans="1:28" s="3" customFormat="1" ht="20.100000000000001" customHeight="1">
      <c r="A1031" s="179"/>
      <c r="B1031" s="181"/>
      <c r="C1031" s="62"/>
      <c r="D1031" s="40" t="s">
        <v>286</v>
      </c>
      <c r="E1031" s="20"/>
      <c r="F1031" s="448"/>
      <c r="G1031" s="45"/>
      <c r="H1031" s="45"/>
      <c r="I1031" s="20"/>
      <c r="J1031" s="448"/>
      <c r="K1031" s="45"/>
      <c r="L1031" s="45"/>
      <c r="M1031" s="20"/>
      <c r="N1031" s="448"/>
      <c r="O1031" s="170"/>
      <c r="P1031" s="113"/>
      <c r="Q1031" s="330"/>
      <c r="R1031" s="330"/>
      <c r="S1031" s="330"/>
      <c r="T1031" s="330"/>
      <c r="U1031" s="330"/>
      <c r="V1031" s="330"/>
      <c r="W1031" s="330"/>
      <c r="X1031" s="331"/>
      <c r="Y1031" s="331"/>
      <c r="Z1031" s="332"/>
      <c r="AB1031" s="29">
        <v>10</v>
      </c>
    </row>
    <row r="1032" spans="1:28" s="3" customFormat="1" ht="20.100000000000001" customHeight="1">
      <c r="A1032" s="179"/>
      <c r="B1032" s="181"/>
      <c r="C1032" s="62"/>
      <c r="D1032" s="40" t="s">
        <v>286</v>
      </c>
      <c r="E1032" s="20"/>
      <c r="F1032" s="448"/>
      <c r="G1032" s="45"/>
      <c r="H1032" s="45"/>
      <c r="I1032" s="20"/>
      <c r="J1032" s="448"/>
      <c r="K1032" s="45"/>
      <c r="L1032" s="45"/>
      <c r="M1032" s="20"/>
      <c r="N1032" s="448"/>
      <c r="O1032" s="170"/>
      <c r="P1032" s="113"/>
      <c r="Q1032" s="60"/>
      <c r="R1032" s="60"/>
      <c r="S1032" s="60"/>
      <c r="T1032" s="60"/>
      <c r="U1032" s="60"/>
      <c r="V1032" s="60"/>
      <c r="W1032" s="60"/>
      <c r="X1032" s="61"/>
      <c r="Y1032" s="61"/>
      <c r="Z1032" s="60"/>
      <c r="AB1032" s="29">
        <v>11</v>
      </c>
    </row>
    <row r="1033" spans="1:28" s="3" customFormat="1" ht="20.100000000000001" customHeight="1">
      <c r="A1033" s="181"/>
      <c r="B1033" s="181"/>
      <c r="C1033" s="62"/>
      <c r="D1033" s="40" t="s">
        <v>286</v>
      </c>
      <c r="E1033" s="20"/>
      <c r="F1033" s="448"/>
      <c r="G1033" s="45"/>
      <c r="H1033" s="45"/>
      <c r="I1033" s="20"/>
      <c r="J1033" s="448"/>
      <c r="K1033" s="45"/>
      <c r="L1033" s="45"/>
      <c r="M1033" s="20"/>
      <c r="N1033" s="448"/>
      <c r="O1033" s="170"/>
      <c r="P1033" s="113"/>
      <c r="Q1033" s="59"/>
      <c r="R1033" s="59"/>
      <c r="S1033" s="59"/>
      <c r="T1033" s="59"/>
      <c r="U1033" s="60"/>
      <c r="V1033" s="60"/>
      <c r="W1033" s="60"/>
      <c r="X1033" s="61"/>
      <c r="Y1033" s="61"/>
      <c r="Z1033" s="60"/>
      <c r="AB1033" s="29">
        <v>12</v>
      </c>
    </row>
    <row r="1034" spans="1:28" s="3" customFormat="1" ht="20.100000000000001" customHeight="1">
      <c r="A1034" s="181"/>
      <c r="B1034" s="181"/>
      <c r="C1034" s="62"/>
      <c r="D1034" s="40" t="s">
        <v>286</v>
      </c>
      <c r="E1034" s="20"/>
      <c r="F1034" s="448"/>
      <c r="G1034" s="45"/>
      <c r="H1034" s="45"/>
      <c r="I1034" s="20"/>
      <c r="J1034" s="448"/>
      <c r="K1034" s="45"/>
      <c r="L1034" s="45"/>
      <c r="M1034" s="20"/>
      <c r="N1034" s="448"/>
      <c r="O1034" s="170"/>
      <c r="P1034" s="113"/>
      <c r="Q1034" s="59"/>
      <c r="R1034" s="59"/>
      <c r="S1034" s="59"/>
      <c r="T1034" s="59"/>
      <c r="U1034" s="60"/>
      <c r="V1034" s="60"/>
      <c r="W1034" s="60"/>
      <c r="X1034" s="61"/>
      <c r="Y1034" s="61"/>
      <c r="Z1034" s="60"/>
      <c r="AB1034" s="29">
        <v>13</v>
      </c>
    </row>
    <row r="1035" spans="1:28" s="3" customFormat="1" ht="20.100000000000001" customHeight="1">
      <c r="A1035" s="181"/>
      <c r="B1035" s="181"/>
      <c r="C1035" s="62"/>
      <c r="D1035" s="40" t="s">
        <v>286</v>
      </c>
      <c r="E1035" s="20"/>
      <c r="F1035" s="448"/>
      <c r="G1035" s="45"/>
      <c r="H1035" s="45"/>
      <c r="I1035" s="20"/>
      <c r="J1035" s="448"/>
      <c r="K1035" s="45"/>
      <c r="L1035" s="45"/>
      <c r="M1035" s="20"/>
      <c r="N1035" s="448"/>
      <c r="O1035" s="170"/>
      <c r="P1035" s="113"/>
      <c r="Q1035" s="59"/>
      <c r="R1035" s="59"/>
      <c r="S1035" s="59"/>
      <c r="T1035" s="59"/>
      <c r="U1035" s="60"/>
      <c r="V1035" s="60"/>
      <c r="W1035" s="60"/>
      <c r="X1035" s="61"/>
      <c r="Y1035" s="61"/>
      <c r="Z1035" s="60"/>
      <c r="AB1035" s="29">
        <v>14</v>
      </c>
    </row>
    <row r="1036" spans="1:28" s="3" customFormat="1" ht="20.100000000000001" customHeight="1">
      <c r="A1036" s="181"/>
      <c r="B1036" s="181"/>
      <c r="C1036" s="62"/>
      <c r="D1036" s="40" t="s">
        <v>286</v>
      </c>
      <c r="E1036" s="20"/>
      <c r="F1036" s="448"/>
      <c r="G1036" s="45"/>
      <c r="H1036" s="45"/>
      <c r="I1036" s="20"/>
      <c r="J1036" s="448"/>
      <c r="K1036" s="45"/>
      <c r="L1036" s="45"/>
      <c r="M1036" s="20"/>
      <c r="N1036" s="448"/>
      <c r="O1036" s="170"/>
      <c r="P1036" s="113"/>
      <c r="Q1036" s="59"/>
      <c r="R1036" s="59"/>
      <c r="S1036" s="59"/>
      <c r="T1036" s="59"/>
      <c r="U1036" s="60"/>
      <c r="V1036" s="60"/>
      <c r="W1036" s="60"/>
      <c r="X1036" s="61"/>
      <c r="Y1036" s="61"/>
      <c r="Z1036" s="60"/>
      <c r="AB1036" s="29">
        <v>15</v>
      </c>
    </row>
    <row r="1037" spans="1:28" s="3" customFormat="1" ht="32.25">
      <c r="A1037" s="21"/>
      <c r="B1037" s="21"/>
      <c r="C1037" s="21"/>
      <c r="D1037" s="21"/>
      <c r="E1037" s="22"/>
      <c r="F1037" s="23"/>
      <c r="G1037" s="23"/>
      <c r="H1037" s="923"/>
      <c r="I1037" s="923"/>
      <c r="J1037" s="923"/>
      <c r="K1037" s="923"/>
      <c r="L1037" s="925" t="s">
        <v>253</v>
      </c>
      <c r="M1037" s="925"/>
      <c r="N1037" s="925"/>
      <c r="O1037" s="230">
        <v>3</v>
      </c>
      <c r="P1037" s="112" t="s">
        <v>47</v>
      </c>
      <c r="Q1037" s="111"/>
      <c r="R1037" s="111"/>
      <c r="S1037" s="111"/>
      <c r="T1037" s="926" t="s">
        <v>447</v>
      </c>
      <c r="U1037" s="926"/>
      <c r="V1037" s="926"/>
      <c r="W1037" s="926"/>
      <c r="X1037" s="926"/>
      <c r="Y1037" s="926"/>
      <c r="Z1037" s="926"/>
    </row>
    <row r="1038" spans="1:28" s="3" customFormat="1" ht="20.100000000000001" customHeight="1">
      <c r="A1038" s="733" t="s">
        <v>451</v>
      </c>
      <c r="B1038" s="733"/>
      <c r="C1038" s="733" t="s">
        <v>285</v>
      </c>
      <c r="D1038" s="733"/>
      <c r="E1038" s="913" t="s">
        <v>252</v>
      </c>
      <c r="F1038" s="913"/>
      <c r="G1038" s="913" t="s">
        <v>251</v>
      </c>
      <c r="H1038" s="913"/>
      <c r="I1038" s="913" t="s">
        <v>250</v>
      </c>
      <c r="J1038" s="913"/>
      <c r="K1038" s="913" t="s">
        <v>249</v>
      </c>
      <c r="L1038" s="913"/>
      <c r="M1038" s="913" t="s">
        <v>248</v>
      </c>
      <c r="N1038" s="913"/>
      <c r="O1038" s="921" t="s">
        <v>497</v>
      </c>
      <c r="P1038" s="921" t="s">
        <v>498</v>
      </c>
      <c r="Q1038" s="913" t="s">
        <v>441</v>
      </c>
      <c r="R1038" s="913"/>
      <c r="S1038" s="913"/>
      <c r="T1038" s="913"/>
      <c r="U1038" s="913" t="s">
        <v>13</v>
      </c>
      <c r="V1038" s="913"/>
      <c r="W1038" s="913" t="s">
        <v>13</v>
      </c>
      <c r="X1038" s="733" t="s">
        <v>3</v>
      </c>
      <c r="Y1038" s="726" t="s">
        <v>706</v>
      </c>
      <c r="Z1038" s="904" t="s">
        <v>48</v>
      </c>
    </row>
    <row r="1039" spans="1:28" s="3" customFormat="1" ht="20.100000000000001" customHeight="1">
      <c r="A1039" s="413" t="s">
        <v>453</v>
      </c>
      <c r="B1039" s="413" t="s">
        <v>452</v>
      </c>
      <c r="C1039" s="722"/>
      <c r="D1039" s="722"/>
      <c r="E1039" s="424" t="s">
        <v>289</v>
      </c>
      <c r="F1039" s="424" t="s">
        <v>288</v>
      </c>
      <c r="G1039" s="424" t="s">
        <v>289</v>
      </c>
      <c r="H1039" s="424" t="s">
        <v>288</v>
      </c>
      <c r="I1039" s="424" t="s">
        <v>289</v>
      </c>
      <c r="J1039" s="424" t="s">
        <v>288</v>
      </c>
      <c r="K1039" s="424" t="s">
        <v>289</v>
      </c>
      <c r="L1039" s="424" t="s">
        <v>288</v>
      </c>
      <c r="M1039" s="424" t="s">
        <v>289</v>
      </c>
      <c r="N1039" s="424" t="s">
        <v>288</v>
      </c>
      <c r="O1039" s="918"/>
      <c r="P1039" s="918"/>
      <c r="Q1039" s="424" t="s">
        <v>443</v>
      </c>
      <c r="R1039" s="424" t="s">
        <v>442</v>
      </c>
      <c r="S1039" s="424" t="s">
        <v>81</v>
      </c>
      <c r="T1039" s="424" t="s">
        <v>82</v>
      </c>
      <c r="U1039" s="424" t="s">
        <v>81</v>
      </c>
      <c r="V1039" s="424" t="s">
        <v>82</v>
      </c>
      <c r="W1039" s="922"/>
      <c r="X1039" s="722"/>
      <c r="Y1039" s="733"/>
      <c r="Z1039" s="905"/>
    </row>
    <row r="1040" spans="1:28" s="3" customFormat="1" ht="20.100000000000001" customHeight="1">
      <c r="A1040" s="179"/>
      <c r="B1040" s="181"/>
      <c r="C1040" s="62"/>
      <c r="D1040" s="40" t="s">
        <v>286</v>
      </c>
      <c r="E1040" s="20"/>
      <c r="F1040" s="448"/>
      <c r="G1040" s="45"/>
      <c r="H1040" s="45"/>
      <c r="I1040" s="20"/>
      <c r="J1040" s="448"/>
      <c r="K1040" s="45"/>
      <c r="L1040" s="45"/>
      <c r="M1040" s="20"/>
      <c r="N1040" s="448"/>
      <c r="O1040" s="170"/>
      <c r="P1040" s="113"/>
      <c r="Q1040" s="330">
        <f>R1040+S1040+T1040</f>
        <v>2</v>
      </c>
      <c r="R1040" s="330">
        <v>0</v>
      </c>
      <c r="S1040" s="330">
        <v>0</v>
      </c>
      <c r="T1040" s="330">
        <v>2</v>
      </c>
      <c r="U1040" s="330">
        <v>0</v>
      </c>
      <c r="V1040" s="330">
        <v>2</v>
      </c>
      <c r="W1040" s="330">
        <v>2</v>
      </c>
      <c r="X1040" s="329" t="s">
        <v>776</v>
      </c>
      <c r="Y1040" s="329"/>
      <c r="Z1040" s="330">
        <v>9114</v>
      </c>
      <c r="AB1040" s="29">
        <v>1</v>
      </c>
    </row>
    <row r="1041" spans="1:28" s="3" customFormat="1" ht="20.100000000000001" customHeight="1">
      <c r="A1041" s="179"/>
      <c r="B1041" s="181"/>
      <c r="C1041" s="62"/>
      <c r="D1041" s="40" t="s">
        <v>286</v>
      </c>
      <c r="E1041" s="20"/>
      <c r="F1041" s="448"/>
      <c r="G1041" s="45"/>
      <c r="H1041" s="45"/>
      <c r="I1041" s="20"/>
      <c r="J1041" s="448"/>
      <c r="K1041" s="45"/>
      <c r="L1041" s="45"/>
      <c r="M1041" s="20"/>
      <c r="N1041" s="448"/>
      <c r="O1041" s="170"/>
      <c r="P1041" s="113"/>
      <c r="Q1041" s="330">
        <f t="shared" ref="Q1041:Q1046" si="72">R1041+S1041+T1041</f>
        <v>2</v>
      </c>
      <c r="R1041" s="330">
        <v>0</v>
      </c>
      <c r="S1041" s="330">
        <v>0</v>
      </c>
      <c r="T1041" s="330">
        <v>2</v>
      </c>
      <c r="U1041" s="330">
        <v>1</v>
      </c>
      <c r="V1041" s="330">
        <v>1</v>
      </c>
      <c r="W1041" s="330">
        <v>2</v>
      </c>
      <c r="X1041" s="329" t="s">
        <v>393</v>
      </c>
      <c r="Y1041" s="329"/>
      <c r="Z1041" s="330">
        <v>6296</v>
      </c>
      <c r="AB1041" s="29">
        <v>2</v>
      </c>
    </row>
    <row r="1042" spans="1:28" s="3" customFormat="1" ht="20.100000000000001" customHeight="1">
      <c r="A1042" s="179"/>
      <c r="B1042" s="181"/>
      <c r="C1042" s="62"/>
      <c r="D1042" s="40" t="s">
        <v>286</v>
      </c>
      <c r="E1042" s="20"/>
      <c r="F1042" s="448"/>
      <c r="G1042" s="45"/>
      <c r="H1042" s="45"/>
      <c r="I1042" s="20"/>
      <c r="J1042" s="448"/>
      <c r="K1042" s="45"/>
      <c r="L1042" s="45"/>
      <c r="M1042" s="20"/>
      <c r="N1042" s="448"/>
      <c r="O1042" s="170"/>
      <c r="P1042" s="113"/>
      <c r="Q1042" s="330">
        <f t="shared" si="72"/>
        <v>2</v>
      </c>
      <c r="R1042" s="330">
        <v>0</v>
      </c>
      <c r="S1042" s="330">
        <v>0</v>
      </c>
      <c r="T1042" s="330">
        <v>2</v>
      </c>
      <c r="U1042" s="330">
        <v>0</v>
      </c>
      <c r="V1042" s="330">
        <v>2</v>
      </c>
      <c r="W1042" s="330">
        <v>2</v>
      </c>
      <c r="X1042" s="329" t="s">
        <v>777</v>
      </c>
      <c r="Y1042" s="329"/>
      <c r="Z1042" s="330">
        <v>6279</v>
      </c>
      <c r="AB1042" s="29">
        <v>3</v>
      </c>
    </row>
    <row r="1043" spans="1:28" s="3" customFormat="1" ht="20.100000000000001" customHeight="1">
      <c r="A1043" s="179"/>
      <c r="B1043" s="181"/>
      <c r="C1043" s="62"/>
      <c r="D1043" s="40" t="s">
        <v>286</v>
      </c>
      <c r="E1043" s="20"/>
      <c r="F1043" s="448"/>
      <c r="G1043" s="45"/>
      <c r="H1043" s="45"/>
      <c r="I1043" s="20"/>
      <c r="J1043" s="448"/>
      <c r="K1043" s="45"/>
      <c r="L1043" s="45"/>
      <c r="M1043" s="20"/>
      <c r="N1043" s="448"/>
      <c r="O1043" s="170"/>
      <c r="P1043" s="113"/>
      <c r="Q1043" s="330">
        <f t="shared" si="72"/>
        <v>3</v>
      </c>
      <c r="R1043" s="330">
        <v>0</v>
      </c>
      <c r="S1043" s="330">
        <v>2</v>
      </c>
      <c r="T1043" s="330">
        <v>1</v>
      </c>
      <c r="U1043" s="330">
        <v>1</v>
      </c>
      <c r="V1043" s="330">
        <v>1</v>
      </c>
      <c r="W1043" s="330">
        <v>2</v>
      </c>
      <c r="X1043" s="329" t="s">
        <v>778</v>
      </c>
      <c r="Y1043" s="329"/>
      <c r="Z1043" s="330">
        <v>6280</v>
      </c>
      <c r="AB1043" s="29">
        <v>4</v>
      </c>
    </row>
    <row r="1044" spans="1:28" s="3" customFormat="1" ht="20.100000000000001" customHeight="1">
      <c r="A1044" s="179"/>
      <c r="B1044" s="181"/>
      <c r="C1044" s="62"/>
      <c r="D1044" s="40" t="s">
        <v>286</v>
      </c>
      <c r="E1044" s="20"/>
      <c r="F1044" s="448"/>
      <c r="G1044" s="45"/>
      <c r="H1044" s="45"/>
      <c r="I1044" s="20"/>
      <c r="J1044" s="448"/>
      <c r="K1044" s="45"/>
      <c r="L1044" s="45"/>
      <c r="M1044" s="20"/>
      <c r="N1044" s="448"/>
      <c r="O1044" s="170"/>
      <c r="P1044" s="113"/>
      <c r="Q1044" s="330">
        <f t="shared" si="72"/>
        <v>2</v>
      </c>
      <c r="R1044" s="330">
        <v>0</v>
      </c>
      <c r="S1044" s="330">
        <v>0</v>
      </c>
      <c r="T1044" s="330">
        <v>2</v>
      </c>
      <c r="U1044" s="330">
        <v>0</v>
      </c>
      <c r="V1044" s="330">
        <v>2</v>
      </c>
      <c r="W1044" s="330">
        <v>2</v>
      </c>
      <c r="X1044" s="329" t="s">
        <v>779</v>
      </c>
      <c r="Y1044" s="329"/>
      <c r="Z1044" s="330">
        <v>6283</v>
      </c>
      <c r="AB1044" s="29">
        <v>5</v>
      </c>
    </row>
    <row r="1045" spans="1:28" s="3" customFormat="1" ht="20.100000000000001" customHeight="1">
      <c r="A1045" s="179"/>
      <c r="B1045" s="181"/>
      <c r="C1045" s="62"/>
      <c r="D1045" s="40" t="s">
        <v>286</v>
      </c>
      <c r="E1045" s="20"/>
      <c r="F1045" s="448"/>
      <c r="G1045" s="45"/>
      <c r="H1045" s="45"/>
      <c r="I1045" s="20"/>
      <c r="J1045" s="448"/>
      <c r="K1045" s="45"/>
      <c r="L1045" s="45"/>
      <c r="M1045" s="20"/>
      <c r="N1045" s="448"/>
      <c r="O1045" s="170"/>
      <c r="P1045" s="113"/>
      <c r="Q1045" s="330">
        <f t="shared" si="72"/>
        <v>2</v>
      </c>
      <c r="R1045" s="330">
        <v>0</v>
      </c>
      <c r="S1045" s="330">
        <v>0</v>
      </c>
      <c r="T1045" s="330">
        <v>2</v>
      </c>
      <c r="U1045" s="330">
        <v>0</v>
      </c>
      <c r="V1045" s="330">
        <v>2</v>
      </c>
      <c r="W1045" s="330">
        <v>2</v>
      </c>
      <c r="X1045" s="329" t="s">
        <v>780</v>
      </c>
      <c r="Y1045" s="329"/>
      <c r="Z1045" s="330">
        <v>6285</v>
      </c>
      <c r="AB1045" s="29">
        <v>6</v>
      </c>
    </row>
    <row r="1046" spans="1:28" s="3" customFormat="1" ht="20.100000000000001" customHeight="1">
      <c r="A1046" s="179"/>
      <c r="B1046" s="181"/>
      <c r="C1046" s="62"/>
      <c r="D1046" s="40" t="s">
        <v>286</v>
      </c>
      <c r="E1046" s="20"/>
      <c r="F1046" s="448"/>
      <c r="G1046" s="45"/>
      <c r="H1046" s="45"/>
      <c r="I1046" s="20"/>
      <c r="J1046" s="448"/>
      <c r="K1046" s="45"/>
      <c r="L1046" s="45"/>
      <c r="M1046" s="20"/>
      <c r="N1046" s="448"/>
      <c r="O1046" s="170"/>
      <c r="P1046" s="113"/>
      <c r="Q1046" s="330">
        <f t="shared" si="72"/>
        <v>10</v>
      </c>
      <c r="R1046" s="330">
        <v>0</v>
      </c>
      <c r="S1046" s="330">
        <v>9</v>
      </c>
      <c r="T1046" s="330">
        <v>1</v>
      </c>
      <c r="U1046" s="330">
        <v>3</v>
      </c>
      <c r="V1046" s="330">
        <v>1</v>
      </c>
      <c r="W1046" s="330">
        <v>4</v>
      </c>
      <c r="X1046" s="329" t="s">
        <v>781</v>
      </c>
      <c r="Y1046" s="329"/>
      <c r="Z1046" s="330">
        <v>6288</v>
      </c>
      <c r="AB1046" s="29">
        <v>7</v>
      </c>
    </row>
    <row r="1047" spans="1:28" s="3" customFormat="1" ht="20.100000000000001" customHeight="1">
      <c r="A1047" s="179"/>
      <c r="B1047" s="181"/>
      <c r="C1047" s="62"/>
      <c r="D1047" s="40" t="s">
        <v>286</v>
      </c>
      <c r="E1047" s="20"/>
      <c r="F1047" s="448"/>
      <c r="G1047" s="45"/>
      <c r="H1047" s="45"/>
      <c r="I1047" s="20"/>
      <c r="J1047" s="448"/>
      <c r="K1047" s="45"/>
      <c r="L1047" s="45"/>
      <c r="M1047" s="20"/>
      <c r="N1047" s="448"/>
      <c r="O1047" s="170"/>
      <c r="P1047" s="113"/>
      <c r="Q1047" s="330">
        <f t="shared" ref="Q1047" si="73">R1047+S1047+T1047</f>
        <v>2</v>
      </c>
      <c r="R1047" s="330">
        <v>0</v>
      </c>
      <c r="S1047" s="330">
        <v>0</v>
      </c>
      <c r="T1047" s="330">
        <v>2</v>
      </c>
      <c r="U1047" s="330">
        <v>0</v>
      </c>
      <c r="V1047" s="330">
        <v>2</v>
      </c>
      <c r="W1047" s="330">
        <v>2</v>
      </c>
      <c r="X1047" s="331" t="s">
        <v>835</v>
      </c>
      <c r="Y1047" s="329"/>
      <c r="Z1047" s="330">
        <v>9110</v>
      </c>
      <c r="AB1047" s="29">
        <v>8</v>
      </c>
    </row>
    <row r="1048" spans="1:28" s="3" customFormat="1" ht="20.100000000000001" customHeight="1">
      <c r="A1048" s="179"/>
      <c r="B1048" s="181"/>
      <c r="C1048" s="62"/>
      <c r="D1048" s="40" t="s">
        <v>286</v>
      </c>
      <c r="E1048" s="20"/>
      <c r="F1048" s="448"/>
      <c r="G1048" s="45"/>
      <c r="H1048" s="45"/>
      <c r="I1048" s="20"/>
      <c r="J1048" s="448"/>
      <c r="K1048" s="45"/>
      <c r="L1048" s="45"/>
      <c r="M1048" s="20"/>
      <c r="N1048" s="448"/>
      <c r="O1048" s="170"/>
      <c r="P1048" s="113"/>
      <c r="Q1048" s="330"/>
      <c r="R1048" s="330"/>
      <c r="S1048" s="330"/>
      <c r="T1048" s="330"/>
      <c r="U1048" s="330"/>
      <c r="V1048" s="330"/>
      <c r="W1048" s="330"/>
      <c r="X1048" s="331"/>
      <c r="Y1048" s="331"/>
      <c r="Z1048" s="332"/>
      <c r="AB1048" s="29">
        <v>9</v>
      </c>
    </row>
    <row r="1049" spans="1:28" s="3" customFormat="1" ht="19.5" customHeight="1">
      <c r="A1049" s="179"/>
      <c r="B1049" s="181"/>
      <c r="C1049" s="62"/>
      <c r="D1049" s="40" t="s">
        <v>286</v>
      </c>
      <c r="E1049" s="20"/>
      <c r="F1049" s="448"/>
      <c r="G1049" s="45"/>
      <c r="H1049" s="45"/>
      <c r="I1049" s="20"/>
      <c r="J1049" s="448"/>
      <c r="K1049" s="45"/>
      <c r="L1049" s="45"/>
      <c r="M1049" s="20"/>
      <c r="N1049" s="448"/>
      <c r="O1049" s="170"/>
      <c r="P1049" s="113"/>
      <c r="Q1049" s="60"/>
      <c r="R1049" s="60"/>
      <c r="S1049" s="60"/>
      <c r="T1049" s="60"/>
      <c r="U1049" s="60"/>
      <c r="V1049" s="60"/>
      <c r="W1049" s="60"/>
      <c r="X1049" s="61"/>
      <c r="Y1049" s="61"/>
      <c r="Z1049" s="60"/>
      <c r="AB1049" s="29">
        <v>10</v>
      </c>
    </row>
    <row r="1050" spans="1:28" s="3" customFormat="1" ht="19.5" customHeight="1">
      <c r="A1050" s="181"/>
      <c r="B1050" s="181"/>
      <c r="C1050" s="62"/>
      <c r="D1050" s="40" t="s">
        <v>286</v>
      </c>
      <c r="E1050" s="20"/>
      <c r="F1050" s="448"/>
      <c r="G1050" s="45"/>
      <c r="H1050" s="45"/>
      <c r="I1050" s="20"/>
      <c r="J1050" s="448"/>
      <c r="K1050" s="45"/>
      <c r="L1050" s="45"/>
      <c r="M1050" s="20"/>
      <c r="N1050" s="448"/>
      <c r="O1050" s="170"/>
      <c r="P1050" s="113"/>
      <c r="Q1050" s="59"/>
      <c r="R1050" s="59"/>
      <c r="S1050" s="59"/>
      <c r="T1050" s="59"/>
      <c r="U1050" s="60"/>
      <c r="V1050" s="60"/>
      <c r="W1050" s="60"/>
      <c r="X1050" s="61"/>
      <c r="Y1050" s="61"/>
      <c r="Z1050" s="60"/>
      <c r="AB1050" s="29">
        <v>11</v>
      </c>
    </row>
    <row r="1051" spans="1:28" s="3" customFormat="1" ht="19.5" customHeight="1">
      <c r="A1051" s="181"/>
      <c r="B1051" s="181"/>
      <c r="C1051" s="62"/>
      <c r="D1051" s="40" t="s">
        <v>286</v>
      </c>
      <c r="E1051" s="20"/>
      <c r="F1051" s="448"/>
      <c r="G1051" s="45"/>
      <c r="H1051" s="45"/>
      <c r="I1051" s="20"/>
      <c r="J1051" s="448"/>
      <c r="K1051" s="45"/>
      <c r="L1051" s="45"/>
      <c r="M1051" s="20"/>
      <c r="N1051" s="448"/>
      <c r="O1051" s="170"/>
      <c r="P1051" s="113"/>
      <c r="Q1051" s="59"/>
      <c r="R1051" s="59"/>
      <c r="S1051" s="59"/>
      <c r="T1051" s="59"/>
      <c r="U1051" s="60"/>
      <c r="V1051" s="60"/>
      <c r="W1051" s="60"/>
      <c r="X1051" s="61"/>
      <c r="Y1051" s="61"/>
      <c r="Z1051" s="60"/>
      <c r="AB1051" s="29">
        <v>12</v>
      </c>
    </row>
    <row r="1052" spans="1:28" ht="19.5" customHeight="1">
      <c r="A1052" s="181"/>
      <c r="B1052" s="181"/>
      <c r="C1052" s="62"/>
      <c r="D1052" s="40" t="s">
        <v>286</v>
      </c>
      <c r="E1052" s="20"/>
      <c r="F1052" s="448"/>
      <c r="G1052" s="45"/>
      <c r="H1052" s="45"/>
      <c r="I1052" s="20"/>
      <c r="J1052" s="448"/>
      <c r="K1052" s="45"/>
      <c r="L1052" s="45"/>
      <c r="M1052" s="20"/>
      <c r="N1052" s="448"/>
      <c r="O1052" s="170"/>
      <c r="P1052" s="113"/>
      <c r="Q1052" s="59"/>
      <c r="R1052" s="59"/>
      <c r="S1052" s="59"/>
      <c r="T1052" s="59"/>
      <c r="U1052" s="60"/>
      <c r="V1052" s="60"/>
      <c r="W1052" s="60"/>
      <c r="X1052" s="61"/>
      <c r="Y1052" s="61"/>
      <c r="Z1052" s="60"/>
      <c r="AB1052" s="29">
        <v>13</v>
      </c>
    </row>
    <row r="1053" spans="1:28" ht="19.5" customHeight="1">
      <c r="A1053" s="181"/>
      <c r="B1053" s="181"/>
      <c r="C1053" s="62"/>
      <c r="D1053" s="40" t="s">
        <v>286</v>
      </c>
      <c r="E1053" s="20"/>
      <c r="F1053" s="448"/>
      <c r="G1053" s="45"/>
      <c r="H1053" s="45"/>
      <c r="I1053" s="20"/>
      <c r="J1053" s="448"/>
      <c r="K1053" s="45"/>
      <c r="L1053" s="45"/>
      <c r="M1053" s="20"/>
      <c r="N1053" s="448"/>
      <c r="O1053" s="170"/>
      <c r="P1053" s="113"/>
      <c r="Q1053" s="59"/>
      <c r="R1053" s="59"/>
      <c r="S1053" s="59"/>
      <c r="T1053" s="59"/>
      <c r="U1053" s="60"/>
      <c r="V1053" s="60"/>
      <c r="W1053" s="60"/>
      <c r="X1053" s="61"/>
      <c r="Y1053" s="61"/>
      <c r="Z1053" s="60"/>
      <c r="AB1053" s="29">
        <v>14</v>
      </c>
    </row>
    <row r="1054" spans="1:28" ht="19.5" customHeight="1">
      <c r="A1054" s="181"/>
      <c r="B1054" s="181"/>
      <c r="C1054" s="62"/>
      <c r="D1054" s="40" t="s">
        <v>286</v>
      </c>
      <c r="E1054" s="20"/>
      <c r="F1054" s="448"/>
      <c r="G1054" s="45"/>
      <c r="H1054" s="45"/>
      <c r="I1054" s="20"/>
      <c r="J1054" s="448"/>
      <c r="K1054" s="45"/>
      <c r="L1054" s="45"/>
      <c r="M1054" s="20"/>
      <c r="N1054" s="448"/>
      <c r="O1054" s="170"/>
      <c r="P1054" s="113"/>
      <c r="Q1054" s="59"/>
      <c r="R1054" s="59"/>
      <c r="S1054" s="59"/>
      <c r="T1054" s="59"/>
      <c r="U1054" s="60"/>
      <c r="V1054" s="60"/>
      <c r="W1054" s="60"/>
      <c r="X1054" s="61"/>
      <c r="Y1054" s="61"/>
      <c r="Z1054" s="60"/>
      <c r="AB1054" s="29">
        <v>15</v>
      </c>
    </row>
    <row r="1055" spans="1:28" ht="19.5" customHeight="1">
      <c r="A1055" s="181"/>
      <c r="B1055" s="181"/>
      <c r="C1055" s="35"/>
      <c r="D1055" s="439" t="s">
        <v>286</v>
      </c>
      <c r="E1055" s="37"/>
      <c r="F1055" s="38"/>
      <c r="G1055" s="434"/>
      <c r="H1055" s="434"/>
      <c r="I1055" s="37"/>
      <c r="J1055" s="38"/>
      <c r="K1055" s="434"/>
      <c r="L1055" s="434"/>
      <c r="M1055" s="37"/>
      <c r="N1055" s="38"/>
      <c r="O1055" s="174"/>
      <c r="P1055" s="122"/>
      <c r="Q1055" s="414"/>
      <c r="R1055" s="414"/>
      <c r="S1055" s="414"/>
      <c r="T1055" s="414"/>
      <c r="U1055" s="434"/>
      <c r="V1055" s="434"/>
      <c r="W1055" s="434"/>
      <c r="X1055" s="12"/>
      <c r="Y1055" s="12"/>
      <c r="Z1055" s="12"/>
      <c r="AB1055" s="29">
        <v>16</v>
      </c>
    </row>
    <row r="1056" spans="1:28" ht="24">
      <c r="A1056" s="920"/>
      <c r="B1056" s="920"/>
      <c r="C1056" s="920"/>
      <c r="D1056" s="920"/>
      <c r="E1056" s="920"/>
      <c r="F1056" s="920"/>
      <c r="G1056" s="920"/>
      <c r="H1056" s="920"/>
      <c r="I1056" s="920"/>
      <c r="J1056" s="920"/>
      <c r="K1056" s="920"/>
      <c r="L1056" s="920"/>
      <c r="M1056" s="920"/>
      <c r="N1056" s="920"/>
      <c r="O1056" s="920"/>
      <c r="P1056" s="920"/>
      <c r="Q1056" s="920"/>
      <c r="R1056" s="920"/>
      <c r="S1056" s="920"/>
      <c r="T1056" s="920"/>
      <c r="U1056" s="920"/>
      <c r="V1056" s="920"/>
      <c r="W1056" s="920"/>
      <c r="X1056" s="920"/>
      <c r="Y1056" s="920"/>
      <c r="Z1056" s="920"/>
    </row>
    <row r="1057" spans="1:26" ht="32.25">
      <c r="A1057" s="21"/>
      <c r="B1057" s="21"/>
      <c r="C1057" s="21"/>
      <c r="D1057" s="21"/>
      <c r="E1057" s="22"/>
      <c r="F1057" s="23"/>
      <c r="G1057" s="23"/>
      <c r="H1057" s="915"/>
      <c r="I1057" s="915"/>
      <c r="J1057" s="915"/>
      <c r="K1057" s="915"/>
      <c r="L1057" s="916" t="s">
        <v>253</v>
      </c>
      <c r="M1057" s="916"/>
      <c r="N1057" s="916"/>
      <c r="O1057" s="230">
        <v>4</v>
      </c>
      <c r="P1057" s="112" t="s">
        <v>47</v>
      </c>
      <c r="Q1057" s="111"/>
      <c r="R1057" s="111"/>
      <c r="S1057" s="111"/>
      <c r="T1057" s="903" t="s">
        <v>447</v>
      </c>
      <c r="U1057" s="903"/>
      <c r="V1057" s="903"/>
      <c r="W1057" s="903"/>
      <c r="X1057" s="903"/>
      <c r="Y1057" s="903"/>
      <c r="Z1057" s="903"/>
    </row>
    <row r="1058" spans="1:26" ht="26.25" customHeight="1">
      <c r="A1058" s="734" t="s">
        <v>451</v>
      </c>
      <c r="B1058" s="736"/>
      <c r="C1058" s="908" t="s">
        <v>285</v>
      </c>
      <c r="D1058" s="909"/>
      <c r="E1058" s="906" t="s">
        <v>252</v>
      </c>
      <c r="F1058" s="907"/>
      <c r="G1058" s="906" t="s">
        <v>251</v>
      </c>
      <c r="H1058" s="907"/>
      <c r="I1058" s="906" t="s">
        <v>250</v>
      </c>
      <c r="J1058" s="907"/>
      <c r="K1058" s="906" t="s">
        <v>249</v>
      </c>
      <c r="L1058" s="907"/>
      <c r="M1058" s="906" t="s">
        <v>248</v>
      </c>
      <c r="N1058" s="907"/>
      <c r="O1058" s="917" t="s">
        <v>497</v>
      </c>
      <c r="P1058" s="917" t="s">
        <v>498</v>
      </c>
      <c r="Q1058" s="906" t="s">
        <v>441</v>
      </c>
      <c r="R1058" s="919"/>
      <c r="S1058" s="919"/>
      <c r="T1058" s="907"/>
      <c r="U1058" s="906" t="s">
        <v>13</v>
      </c>
      <c r="V1058" s="907"/>
      <c r="W1058" s="912" t="s">
        <v>13</v>
      </c>
      <c r="X1058" s="726" t="s">
        <v>3</v>
      </c>
      <c r="Y1058" s="726" t="s">
        <v>706</v>
      </c>
      <c r="Z1058" s="914" t="s">
        <v>48</v>
      </c>
    </row>
    <row r="1059" spans="1:26">
      <c r="A1059" s="413" t="s">
        <v>453</v>
      </c>
      <c r="B1059" s="413" t="s">
        <v>452</v>
      </c>
      <c r="C1059" s="910"/>
      <c r="D1059" s="911"/>
      <c r="E1059" s="424" t="s">
        <v>289</v>
      </c>
      <c r="F1059" s="424" t="s">
        <v>288</v>
      </c>
      <c r="G1059" s="424" t="s">
        <v>289</v>
      </c>
      <c r="H1059" s="424" t="s">
        <v>288</v>
      </c>
      <c r="I1059" s="424" t="s">
        <v>289</v>
      </c>
      <c r="J1059" s="424" t="s">
        <v>288</v>
      </c>
      <c r="K1059" s="424" t="s">
        <v>289</v>
      </c>
      <c r="L1059" s="424" t="s">
        <v>288</v>
      </c>
      <c r="M1059" s="424" t="s">
        <v>289</v>
      </c>
      <c r="N1059" s="424" t="s">
        <v>288</v>
      </c>
      <c r="O1059" s="918"/>
      <c r="P1059" s="918"/>
      <c r="Q1059" s="424" t="s">
        <v>443</v>
      </c>
      <c r="R1059" s="424" t="s">
        <v>442</v>
      </c>
      <c r="S1059" s="424" t="s">
        <v>81</v>
      </c>
      <c r="T1059" s="424" t="s">
        <v>82</v>
      </c>
      <c r="U1059" s="424" t="s">
        <v>81</v>
      </c>
      <c r="V1059" s="424" t="s">
        <v>82</v>
      </c>
      <c r="W1059" s="913"/>
      <c r="X1059" s="733"/>
      <c r="Y1059" s="733"/>
      <c r="Z1059" s="905"/>
    </row>
    <row r="1060" spans="1:26" ht="18.75" customHeight="1">
      <c r="A1060" s="179"/>
      <c r="B1060" s="181"/>
      <c r="C1060" s="62"/>
      <c r="D1060" s="40" t="s">
        <v>286</v>
      </c>
      <c r="E1060" s="20"/>
      <c r="F1060" s="448"/>
      <c r="G1060" s="45"/>
      <c r="H1060" s="45"/>
      <c r="I1060" s="20"/>
      <c r="J1060" s="448"/>
      <c r="K1060" s="45"/>
      <c r="L1060" s="45"/>
      <c r="M1060" s="20"/>
      <c r="N1060" s="448"/>
      <c r="O1060" s="170"/>
      <c r="P1060" s="113"/>
      <c r="Q1060" s="330"/>
      <c r="R1060" s="330"/>
      <c r="S1060" s="330"/>
      <c r="T1060" s="330"/>
      <c r="U1060" s="330">
        <v>2</v>
      </c>
      <c r="V1060" s="330">
        <v>0</v>
      </c>
      <c r="W1060" s="330">
        <v>2</v>
      </c>
      <c r="X1060" s="329" t="s">
        <v>42</v>
      </c>
      <c r="Y1060" s="329"/>
      <c r="Z1060" s="330">
        <v>6292</v>
      </c>
    </row>
    <row r="1061" spans="1:26" ht="18.75" customHeight="1">
      <c r="A1061" s="179"/>
      <c r="B1061" s="181"/>
      <c r="C1061" s="62"/>
      <c r="D1061" s="40" t="s">
        <v>286</v>
      </c>
      <c r="E1061" s="20"/>
      <c r="F1061" s="448"/>
      <c r="G1061" s="45"/>
      <c r="H1061" s="45"/>
      <c r="I1061" s="20"/>
      <c r="J1061" s="448"/>
      <c r="K1061" s="45"/>
      <c r="L1061" s="45"/>
      <c r="M1061" s="20"/>
      <c r="N1061" s="448"/>
      <c r="O1061" s="170"/>
      <c r="P1061" s="113"/>
      <c r="Q1061" s="330"/>
      <c r="R1061" s="330"/>
      <c r="S1061" s="330"/>
      <c r="T1061" s="330"/>
      <c r="U1061" s="330">
        <v>3</v>
      </c>
      <c r="V1061" s="330">
        <v>1</v>
      </c>
      <c r="W1061" s="330">
        <v>4</v>
      </c>
      <c r="X1061" s="329" t="s">
        <v>782</v>
      </c>
      <c r="Y1061" s="329"/>
      <c r="Z1061" s="330">
        <v>6289</v>
      </c>
    </row>
    <row r="1062" spans="1:26" ht="18.75" customHeight="1">
      <c r="A1062" s="179"/>
      <c r="B1062" s="181"/>
      <c r="C1062" s="62"/>
      <c r="D1062" s="40" t="s">
        <v>286</v>
      </c>
      <c r="E1062" s="20"/>
      <c r="F1062" s="448"/>
      <c r="G1062" s="45"/>
      <c r="H1062" s="45"/>
      <c r="I1062" s="20"/>
      <c r="J1062" s="448"/>
      <c r="K1062" s="45"/>
      <c r="L1062" s="45"/>
      <c r="M1062" s="20"/>
      <c r="N1062" s="448"/>
      <c r="O1062" s="170"/>
      <c r="P1062" s="113"/>
      <c r="Q1062" s="330"/>
      <c r="R1062" s="330"/>
      <c r="S1062" s="330"/>
      <c r="T1062" s="330"/>
      <c r="U1062" s="330">
        <v>6</v>
      </c>
      <c r="V1062" s="330">
        <v>0</v>
      </c>
      <c r="W1062" s="330">
        <v>6</v>
      </c>
      <c r="X1062" s="329" t="s">
        <v>836</v>
      </c>
      <c r="Y1062" s="329"/>
      <c r="Z1062" s="330">
        <v>6290</v>
      </c>
    </row>
    <row r="1063" spans="1:26" ht="18.75" customHeight="1">
      <c r="A1063" s="179"/>
      <c r="B1063" s="181"/>
      <c r="C1063" s="62"/>
      <c r="D1063" s="40" t="s">
        <v>286</v>
      </c>
      <c r="E1063" s="20"/>
      <c r="F1063" s="448"/>
      <c r="G1063" s="45"/>
      <c r="H1063" s="45"/>
      <c r="I1063" s="20"/>
      <c r="J1063" s="448"/>
      <c r="K1063" s="45"/>
      <c r="L1063" s="45"/>
      <c r="M1063" s="20"/>
      <c r="N1063" s="448"/>
      <c r="O1063" s="170"/>
      <c r="P1063" s="113"/>
      <c r="Q1063" s="330"/>
      <c r="R1063" s="330"/>
      <c r="S1063" s="330"/>
      <c r="T1063" s="330"/>
      <c r="U1063" s="330">
        <v>2</v>
      </c>
      <c r="V1063" s="330">
        <v>1</v>
      </c>
      <c r="W1063" s="330">
        <v>3</v>
      </c>
      <c r="X1063" s="329" t="s">
        <v>783</v>
      </c>
      <c r="Y1063" s="329"/>
      <c r="Z1063" s="330">
        <v>6291</v>
      </c>
    </row>
    <row r="1064" spans="1:26" ht="18.75" customHeight="1">
      <c r="A1064" s="179"/>
      <c r="B1064" s="181"/>
      <c r="C1064" s="62"/>
      <c r="D1064" s="40"/>
      <c r="E1064" s="20"/>
      <c r="F1064" s="448"/>
      <c r="G1064" s="45"/>
      <c r="H1064" s="45"/>
      <c r="I1064" s="20"/>
      <c r="J1064" s="448"/>
      <c r="K1064" s="45"/>
      <c r="L1064" s="45"/>
      <c r="M1064" s="20"/>
      <c r="N1064" s="448"/>
      <c r="O1064" s="170"/>
      <c r="P1064" s="113"/>
      <c r="Q1064" s="330"/>
      <c r="R1064" s="330"/>
      <c r="S1064" s="330"/>
      <c r="T1064" s="330"/>
      <c r="U1064" s="330"/>
      <c r="V1064" s="330"/>
      <c r="W1064" s="330"/>
      <c r="X1064" s="329"/>
      <c r="Y1064" s="329"/>
      <c r="Z1064" s="330"/>
    </row>
    <row r="1065" spans="1:26" ht="18.75" customHeight="1">
      <c r="A1065" s="179"/>
      <c r="B1065" s="181"/>
      <c r="C1065" s="62"/>
      <c r="D1065" s="40"/>
      <c r="E1065" s="20"/>
      <c r="F1065" s="448"/>
      <c r="G1065" s="45"/>
      <c r="H1065" s="45"/>
      <c r="I1065" s="20"/>
      <c r="J1065" s="448"/>
      <c r="K1065" s="45"/>
      <c r="L1065" s="45"/>
      <c r="M1065" s="20"/>
      <c r="N1065" s="448"/>
      <c r="O1065" s="170"/>
      <c r="P1065" s="113"/>
      <c r="Q1065" s="330"/>
      <c r="R1065" s="330"/>
      <c r="S1065" s="330"/>
      <c r="T1065" s="330"/>
      <c r="U1065" s="330"/>
      <c r="V1065" s="330"/>
      <c r="W1065" s="330"/>
      <c r="X1065" s="329"/>
      <c r="Y1065" s="329"/>
      <c r="Z1065" s="330"/>
    </row>
    <row r="1066" spans="1:26" ht="18.75" customHeight="1">
      <c r="A1066" s="179"/>
      <c r="B1066" s="181"/>
      <c r="C1066" s="62"/>
      <c r="D1066" s="40"/>
      <c r="E1066" s="20"/>
      <c r="F1066" s="448"/>
      <c r="G1066" s="45"/>
      <c r="H1066" s="45"/>
      <c r="I1066" s="20"/>
      <c r="J1066" s="448"/>
      <c r="K1066" s="45"/>
      <c r="L1066" s="45"/>
      <c r="M1066" s="20"/>
      <c r="N1066" s="448"/>
      <c r="O1066" s="170"/>
      <c r="P1066" s="113"/>
      <c r="Q1066" s="330"/>
      <c r="R1066" s="330"/>
      <c r="S1066" s="330"/>
      <c r="T1066" s="330"/>
      <c r="U1066" s="330"/>
      <c r="V1066" s="330"/>
      <c r="W1066" s="330"/>
      <c r="X1066" s="329"/>
      <c r="Y1066" s="329"/>
      <c r="Z1066" s="330"/>
    </row>
    <row r="1067" spans="1:26" ht="18.75" customHeight="1">
      <c r="A1067" s="179"/>
      <c r="B1067" s="181"/>
      <c r="C1067" s="62"/>
      <c r="D1067" s="40"/>
      <c r="E1067" s="20"/>
      <c r="F1067" s="448"/>
      <c r="G1067" s="45"/>
      <c r="H1067" s="45"/>
      <c r="I1067" s="20"/>
      <c r="J1067" s="448"/>
      <c r="K1067" s="45"/>
      <c r="L1067" s="45"/>
      <c r="M1067" s="20"/>
      <c r="N1067" s="448"/>
      <c r="O1067" s="170"/>
      <c r="P1067" s="113"/>
      <c r="Q1067" s="330"/>
      <c r="R1067" s="330"/>
      <c r="S1067" s="330"/>
      <c r="T1067" s="330"/>
      <c r="U1067" s="330"/>
      <c r="V1067" s="330"/>
      <c r="W1067" s="330"/>
      <c r="X1067" s="329"/>
      <c r="Y1067" s="329"/>
      <c r="Z1067" s="330"/>
    </row>
    <row r="1068" spans="1:26" ht="18.75" customHeight="1">
      <c r="A1068" s="179"/>
      <c r="B1068" s="181"/>
      <c r="C1068" s="62"/>
      <c r="D1068" s="40"/>
      <c r="E1068" s="20"/>
      <c r="F1068" s="448"/>
      <c r="G1068" s="45"/>
      <c r="H1068" s="45"/>
      <c r="I1068" s="20"/>
      <c r="J1068" s="448"/>
      <c r="K1068" s="45"/>
      <c r="L1068" s="45"/>
      <c r="M1068" s="20"/>
      <c r="N1068" s="448"/>
      <c r="O1068" s="170"/>
      <c r="P1068" s="113"/>
      <c r="Q1068" s="330"/>
      <c r="R1068" s="330"/>
      <c r="S1068" s="330"/>
      <c r="T1068" s="330"/>
      <c r="U1068" s="330"/>
      <c r="V1068" s="330"/>
      <c r="W1068" s="330"/>
      <c r="X1068" s="329"/>
      <c r="Y1068" s="329"/>
      <c r="Z1068" s="330"/>
    </row>
    <row r="1069" spans="1:26" ht="18.75" customHeight="1">
      <c r="A1069" s="179"/>
      <c r="B1069" s="181"/>
      <c r="C1069" s="62"/>
      <c r="D1069" s="40"/>
      <c r="E1069" s="20"/>
      <c r="F1069" s="448"/>
      <c r="G1069" s="45"/>
      <c r="H1069" s="45"/>
      <c r="I1069" s="20"/>
      <c r="J1069" s="448"/>
      <c r="K1069" s="45"/>
      <c r="L1069" s="45"/>
      <c r="M1069" s="20"/>
      <c r="N1069" s="448"/>
      <c r="O1069" s="170"/>
      <c r="P1069" s="113"/>
      <c r="Q1069" s="330"/>
      <c r="R1069" s="330"/>
      <c r="S1069" s="330"/>
      <c r="T1069" s="330"/>
      <c r="U1069" s="330"/>
      <c r="V1069" s="330"/>
      <c r="W1069" s="330"/>
      <c r="X1069" s="329"/>
      <c r="Y1069" s="329"/>
      <c r="Z1069" s="330"/>
    </row>
    <row r="1070" spans="1:26" ht="18.75" customHeight="1">
      <c r="A1070" s="179"/>
      <c r="B1070" s="181"/>
      <c r="C1070" s="62"/>
      <c r="D1070" s="40"/>
      <c r="E1070" s="20"/>
      <c r="F1070" s="448"/>
      <c r="G1070" s="45"/>
      <c r="H1070" s="45"/>
      <c r="I1070" s="20"/>
      <c r="J1070" s="448"/>
      <c r="K1070" s="45"/>
      <c r="L1070" s="45"/>
      <c r="M1070" s="20"/>
      <c r="N1070" s="448"/>
      <c r="O1070" s="170"/>
      <c r="P1070" s="113"/>
      <c r="Q1070" s="330"/>
      <c r="R1070" s="330"/>
      <c r="S1070" s="330"/>
      <c r="T1070" s="330"/>
      <c r="U1070" s="330"/>
      <c r="V1070" s="330"/>
      <c r="W1070" s="330"/>
      <c r="X1070" s="329"/>
      <c r="Y1070" s="329"/>
      <c r="Z1070" s="330"/>
    </row>
    <row r="1071" spans="1:26" ht="18.75" customHeight="1">
      <c r="A1071" s="179"/>
      <c r="B1071" s="181"/>
      <c r="C1071" s="62"/>
      <c r="D1071" s="40"/>
      <c r="E1071" s="20"/>
      <c r="F1071" s="448"/>
      <c r="G1071" s="45"/>
      <c r="H1071" s="45"/>
      <c r="I1071" s="20"/>
      <c r="J1071" s="448"/>
      <c r="K1071" s="45"/>
      <c r="L1071" s="45"/>
      <c r="M1071" s="20"/>
      <c r="N1071" s="448"/>
      <c r="O1071" s="170"/>
      <c r="P1071" s="113"/>
      <c r="Q1071" s="330"/>
      <c r="R1071" s="330"/>
      <c r="S1071" s="330"/>
      <c r="T1071" s="330"/>
      <c r="U1071" s="330"/>
      <c r="V1071" s="330"/>
      <c r="W1071" s="330"/>
      <c r="X1071" s="329"/>
      <c r="Y1071" s="329"/>
      <c r="Z1071" s="330"/>
    </row>
    <row r="1072" spans="1:26" ht="18.75" customHeight="1">
      <c r="A1072" s="179"/>
      <c r="B1072" s="181"/>
      <c r="C1072" s="62"/>
      <c r="D1072" s="40"/>
      <c r="E1072" s="20"/>
      <c r="F1072" s="448"/>
      <c r="G1072" s="45"/>
      <c r="H1072" s="45"/>
      <c r="I1072" s="20"/>
      <c r="J1072" s="448"/>
      <c r="K1072" s="45"/>
      <c r="L1072" s="45"/>
      <c r="M1072" s="20"/>
      <c r="N1072" s="448"/>
      <c r="O1072" s="170"/>
      <c r="P1072" s="113"/>
      <c r="Q1072" s="330"/>
      <c r="R1072" s="330"/>
      <c r="S1072" s="330"/>
      <c r="T1072" s="330"/>
      <c r="U1072" s="330"/>
      <c r="V1072" s="330"/>
      <c r="W1072" s="330"/>
      <c r="X1072" s="329"/>
      <c r="Y1072" s="329"/>
      <c r="Z1072" s="330"/>
    </row>
    <row r="1073" spans="1:26" ht="18.75" customHeight="1">
      <c r="A1073" s="179"/>
      <c r="B1073" s="181"/>
      <c r="C1073" s="62"/>
      <c r="D1073" s="40"/>
      <c r="E1073" s="20"/>
      <c r="F1073" s="448"/>
      <c r="G1073" s="45"/>
      <c r="H1073" s="45"/>
      <c r="I1073" s="20"/>
      <c r="J1073" s="448"/>
      <c r="K1073" s="45"/>
      <c r="L1073" s="45"/>
      <c r="M1073" s="20"/>
      <c r="N1073" s="448"/>
      <c r="O1073" s="170"/>
      <c r="P1073" s="113"/>
      <c r="Q1073" s="330"/>
      <c r="R1073" s="330"/>
      <c r="S1073" s="330"/>
      <c r="T1073" s="330"/>
      <c r="U1073" s="330"/>
      <c r="V1073" s="330"/>
      <c r="W1073" s="330"/>
      <c r="X1073" s="329"/>
      <c r="Y1073" s="329"/>
      <c r="Z1073" s="330"/>
    </row>
    <row r="1074" spans="1:26" ht="18.75" customHeight="1">
      <c r="A1074" s="179"/>
      <c r="B1074" s="181"/>
      <c r="C1074" s="62"/>
      <c r="D1074" s="40"/>
      <c r="E1074" s="20"/>
      <c r="F1074" s="448"/>
      <c r="G1074" s="45"/>
      <c r="H1074" s="45"/>
      <c r="I1074" s="20"/>
      <c r="J1074" s="448"/>
      <c r="K1074" s="45"/>
      <c r="L1074" s="45"/>
      <c r="M1074" s="20"/>
      <c r="N1074" s="448"/>
      <c r="O1074" s="170"/>
      <c r="P1074" s="113"/>
      <c r="Q1074" s="330"/>
      <c r="R1074" s="330"/>
      <c r="S1074" s="330"/>
      <c r="T1074" s="330"/>
      <c r="U1074" s="330"/>
      <c r="V1074" s="330"/>
      <c r="W1074" s="330"/>
      <c r="X1074" s="329"/>
      <c r="Y1074" s="329"/>
      <c r="Z1074" s="330"/>
    </row>
    <row r="1075" spans="1:26" ht="18.75" customHeight="1">
      <c r="A1075" s="179"/>
      <c r="B1075" s="181"/>
      <c r="C1075" s="62"/>
      <c r="D1075" s="40"/>
      <c r="E1075" s="20"/>
      <c r="F1075" s="448"/>
      <c r="G1075" s="45"/>
      <c r="H1075" s="45"/>
      <c r="I1075" s="20"/>
      <c r="J1075" s="448"/>
      <c r="K1075" s="45"/>
      <c r="L1075" s="45"/>
      <c r="M1075" s="20"/>
      <c r="N1075" s="448"/>
      <c r="O1075" s="170"/>
      <c r="P1075" s="113"/>
      <c r="Q1075" s="330"/>
      <c r="R1075" s="330"/>
      <c r="S1075" s="330"/>
      <c r="T1075" s="330"/>
      <c r="U1075" s="330"/>
      <c r="V1075" s="330"/>
      <c r="W1075" s="330"/>
      <c r="X1075" s="329"/>
      <c r="Y1075" s="329"/>
      <c r="Z1075" s="330"/>
    </row>
    <row r="1076" spans="1:26" ht="27.75" customHeight="1">
      <c r="A1076" s="21"/>
      <c r="B1076" s="21"/>
      <c r="C1076" s="21"/>
      <c r="D1076" s="21"/>
      <c r="E1076" s="22"/>
      <c r="F1076" s="23"/>
      <c r="G1076" s="23"/>
      <c r="H1076" s="915"/>
      <c r="I1076" s="915"/>
      <c r="J1076" s="915"/>
      <c r="K1076" s="915"/>
      <c r="L1076" s="916" t="s">
        <v>253</v>
      </c>
      <c r="M1076" s="916"/>
      <c r="N1076" s="916"/>
      <c r="O1076" s="230">
        <v>1</v>
      </c>
      <c r="P1076" s="112" t="s">
        <v>47</v>
      </c>
      <c r="Q1076" s="111"/>
      <c r="R1076" s="111"/>
      <c r="S1076" s="111"/>
      <c r="T1076" s="903" t="s">
        <v>784</v>
      </c>
      <c r="U1076" s="903"/>
      <c r="V1076" s="903"/>
      <c r="W1076" s="903"/>
      <c r="X1076" s="903"/>
      <c r="Y1076" s="903"/>
      <c r="Z1076" s="903"/>
    </row>
    <row r="1077" spans="1:26" ht="18.75" customHeight="1">
      <c r="A1077" s="734" t="s">
        <v>451</v>
      </c>
      <c r="B1077" s="736"/>
      <c r="C1077" s="908" t="s">
        <v>285</v>
      </c>
      <c r="D1077" s="909"/>
      <c r="E1077" s="906" t="s">
        <v>252</v>
      </c>
      <c r="F1077" s="907"/>
      <c r="G1077" s="906" t="s">
        <v>251</v>
      </c>
      <c r="H1077" s="907"/>
      <c r="I1077" s="906" t="s">
        <v>250</v>
      </c>
      <c r="J1077" s="907"/>
      <c r="K1077" s="906" t="s">
        <v>249</v>
      </c>
      <c r="L1077" s="907"/>
      <c r="M1077" s="906" t="s">
        <v>248</v>
      </c>
      <c r="N1077" s="907"/>
      <c r="O1077" s="917" t="s">
        <v>497</v>
      </c>
      <c r="P1077" s="917" t="s">
        <v>498</v>
      </c>
      <c r="Q1077" s="906" t="s">
        <v>441</v>
      </c>
      <c r="R1077" s="919"/>
      <c r="S1077" s="919"/>
      <c r="T1077" s="907"/>
      <c r="U1077" s="906" t="s">
        <v>13</v>
      </c>
      <c r="V1077" s="907"/>
      <c r="W1077" s="912" t="s">
        <v>13</v>
      </c>
      <c r="X1077" s="726" t="s">
        <v>3</v>
      </c>
      <c r="Y1077" s="726" t="s">
        <v>706</v>
      </c>
      <c r="Z1077" s="914" t="s">
        <v>48</v>
      </c>
    </row>
    <row r="1078" spans="1:26" ht="18.75" customHeight="1">
      <c r="A1078" s="413" t="s">
        <v>453</v>
      </c>
      <c r="B1078" s="413" t="s">
        <v>452</v>
      </c>
      <c r="C1078" s="910"/>
      <c r="D1078" s="911"/>
      <c r="E1078" s="424" t="s">
        <v>289</v>
      </c>
      <c r="F1078" s="424" t="s">
        <v>288</v>
      </c>
      <c r="G1078" s="424" t="s">
        <v>289</v>
      </c>
      <c r="H1078" s="424" t="s">
        <v>288</v>
      </c>
      <c r="I1078" s="424" t="s">
        <v>289</v>
      </c>
      <c r="J1078" s="424" t="s">
        <v>288</v>
      </c>
      <c r="K1078" s="424" t="s">
        <v>289</v>
      </c>
      <c r="L1078" s="424" t="s">
        <v>288</v>
      </c>
      <c r="M1078" s="424" t="s">
        <v>289</v>
      </c>
      <c r="N1078" s="424" t="s">
        <v>288</v>
      </c>
      <c r="O1078" s="918"/>
      <c r="P1078" s="918"/>
      <c r="Q1078" s="424" t="s">
        <v>443</v>
      </c>
      <c r="R1078" s="424" t="s">
        <v>442</v>
      </c>
      <c r="S1078" s="424" t="s">
        <v>81</v>
      </c>
      <c r="T1078" s="424" t="s">
        <v>82</v>
      </c>
      <c r="U1078" s="424" t="s">
        <v>81</v>
      </c>
      <c r="V1078" s="424" t="s">
        <v>82</v>
      </c>
      <c r="W1078" s="913"/>
      <c r="X1078" s="733"/>
      <c r="Y1078" s="733"/>
      <c r="Z1078" s="905"/>
    </row>
    <row r="1079" spans="1:26" ht="18.75" customHeight="1">
      <c r="A1079" s="179"/>
      <c r="B1079" s="181"/>
      <c r="C1079" s="62"/>
      <c r="D1079" s="40"/>
      <c r="E1079" s="20"/>
      <c r="F1079" s="448"/>
      <c r="G1079" s="45"/>
      <c r="H1079" s="45"/>
      <c r="I1079" s="20"/>
      <c r="J1079" s="448"/>
      <c r="K1079" s="45"/>
      <c r="L1079" s="45"/>
      <c r="M1079" s="20"/>
      <c r="N1079" s="448"/>
      <c r="O1079" s="170"/>
      <c r="P1079" s="113"/>
      <c r="Q1079" s="330"/>
      <c r="R1079" s="330"/>
      <c r="S1079" s="330"/>
      <c r="T1079" s="330"/>
      <c r="U1079" s="330">
        <v>0</v>
      </c>
      <c r="V1079" s="330">
        <v>3</v>
      </c>
      <c r="W1079" s="330">
        <v>3</v>
      </c>
      <c r="X1079" s="329" t="s">
        <v>130</v>
      </c>
      <c r="Y1079" s="329"/>
      <c r="Z1079" s="330">
        <v>1648</v>
      </c>
    </row>
    <row r="1080" spans="1:26" ht="18.75" customHeight="1">
      <c r="A1080" s="179"/>
      <c r="B1080" s="181"/>
      <c r="C1080" s="62"/>
      <c r="D1080" s="40"/>
      <c r="E1080" s="20"/>
      <c r="F1080" s="448"/>
      <c r="G1080" s="45"/>
      <c r="H1080" s="45"/>
      <c r="I1080" s="20"/>
      <c r="J1080" s="448"/>
      <c r="K1080" s="45"/>
      <c r="L1080" s="45"/>
      <c r="M1080" s="20"/>
      <c r="N1080" s="448"/>
      <c r="O1080" s="170"/>
      <c r="P1080" s="113"/>
      <c r="Q1080" s="330"/>
      <c r="R1080" s="330"/>
      <c r="S1080" s="330"/>
      <c r="T1080" s="330"/>
      <c r="U1080" s="330">
        <v>0</v>
      </c>
      <c r="V1080" s="330">
        <v>3</v>
      </c>
      <c r="W1080" s="330">
        <v>3</v>
      </c>
      <c r="X1080" s="329" t="s">
        <v>786</v>
      </c>
      <c r="Y1080" s="329"/>
      <c r="Z1080" s="330">
        <v>9101</v>
      </c>
    </row>
    <row r="1081" spans="1:26" ht="18.75" customHeight="1">
      <c r="A1081" s="179"/>
      <c r="B1081" s="181"/>
      <c r="C1081" s="62"/>
      <c r="D1081" s="40"/>
      <c r="E1081" s="20"/>
      <c r="F1081" s="448"/>
      <c r="G1081" s="45"/>
      <c r="H1081" s="45"/>
      <c r="I1081" s="20"/>
      <c r="J1081" s="448"/>
      <c r="K1081" s="45"/>
      <c r="L1081" s="45"/>
      <c r="M1081" s="20"/>
      <c r="N1081" s="448"/>
      <c r="O1081" s="170"/>
      <c r="P1081" s="113"/>
      <c r="Q1081" s="330"/>
      <c r="R1081" s="330"/>
      <c r="S1081" s="330"/>
      <c r="T1081" s="330"/>
      <c r="U1081" s="330">
        <v>0</v>
      </c>
      <c r="V1081" s="330">
        <v>2</v>
      </c>
      <c r="W1081" s="330">
        <v>2</v>
      </c>
      <c r="X1081" s="329" t="s">
        <v>787</v>
      </c>
      <c r="Y1081" s="329"/>
      <c r="Z1081" s="330">
        <v>1653</v>
      </c>
    </row>
    <row r="1082" spans="1:26" ht="18.75" customHeight="1">
      <c r="A1082" s="179"/>
      <c r="B1082" s="181"/>
      <c r="C1082" s="62"/>
      <c r="D1082" s="40"/>
      <c r="E1082" s="20"/>
      <c r="F1082" s="448"/>
      <c r="G1082" s="45"/>
      <c r="H1082" s="45"/>
      <c r="I1082" s="20"/>
      <c r="J1082" s="448"/>
      <c r="K1082" s="45"/>
      <c r="L1082" s="45"/>
      <c r="M1082" s="20"/>
      <c r="N1082" s="448"/>
      <c r="O1082" s="170"/>
      <c r="P1082" s="113"/>
      <c r="Q1082" s="330"/>
      <c r="R1082" s="330"/>
      <c r="S1082" s="330"/>
      <c r="T1082" s="330"/>
      <c r="U1082" s="330">
        <v>1</v>
      </c>
      <c r="V1082" s="330">
        <v>0</v>
      </c>
      <c r="W1082" s="330">
        <v>1</v>
      </c>
      <c r="X1082" s="329" t="s">
        <v>788</v>
      </c>
      <c r="Y1082" s="329"/>
      <c r="Z1082" s="330">
        <v>1657</v>
      </c>
    </row>
    <row r="1083" spans="1:26" ht="18.75" customHeight="1">
      <c r="A1083" s="179"/>
      <c r="B1083" s="181"/>
      <c r="C1083" s="62"/>
      <c r="D1083" s="40"/>
      <c r="E1083" s="20"/>
      <c r="F1083" s="448"/>
      <c r="G1083" s="45"/>
      <c r="H1083" s="45"/>
      <c r="I1083" s="20"/>
      <c r="J1083" s="448"/>
      <c r="K1083" s="45"/>
      <c r="L1083" s="45"/>
      <c r="M1083" s="20"/>
      <c r="N1083" s="448"/>
      <c r="O1083" s="170"/>
      <c r="P1083" s="113"/>
      <c r="Q1083" s="330"/>
      <c r="R1083" s="330"/>
      <c r="S1083" s="330"/>
      <c r="T1083" s="330"/>
      <c r="U1083" s="330">
        <v>0</v>
      </c>
      <c r="V1083" s="330">
        <v>2</v>
      </c>
      <c r="W1083" s="330">
        <v>2</v>
      </c>
      <c r="X1083" s="329" t="s">
        <v>789</v>
      </c>
      <c r="Y1083" s="329"/>
      <c r="Z1083" s="330">
        <v>1658</v>
      </c>
    </row>
    <row r="1084" spans="1:26" ht="18.75" customHeight="1">
      <c r="A1084" s="179"/>
      <c r="B1084" s="181"/>
      <c r="C1084" s="62"/>
      <c r="D1084" s="40"/>
      <c r="E1084" s="20"/>
      <c r="F1084" s="448"/>
      <c r="G1084" s="45"/>
      <c r="H1084" s="45"/>
      <c r="I1084" s="20"/>
      <c r="J1084" s="448"/>
      <c r="K1084" s="45"/>
      <c r="L1084" s="45"/>
      <c r="M1084" s="20"/>
      <c r="N1084" s="448"/>
      <c r="O1084" s="170"/>
      <c r="P1084" s="113"/>
      <c r="Q1084" s="330"/>
      <c r="R1084" s="330"/>
      <c r="S1084" s="330"/>
      <c r="T1084" s="330"/>
      <c r="U1084" s="330">
        <v>1</v>
      </c>
      <c r="V1084" s="330">
        <v>1</v>
      </c>
      <c r="W1084" s="330">
        <v>2</v>
      </c>
      <c r="X1084" s="329" t="s">
        <v>790</v>
      </c>
      <c r="Y1084" s="329"/>
      <c r="Z1084" s="330">
        <v>1659</v>
      </c>
    </row>
    <row r="1085" spans="1:26" ht="18.75" customHeight="1">
      <c r="A1085" s="179"/>
      <c r="B1085" s="181"/>
      <c r="C1085" s="62"/>
      <c r="D1085" s="40"/>
      <c r="E1085" s="20"/>
      <c r="F1085" s="448"/>
      <c r="G1085" s="45"/>
      <c r="H1085" s="45"/>
      <c r="I1085" s="20"/>
      <c r="J1085" s="448"/>
      <c r="K1085" s="45"/>
      <c r="L1085" s="45"/>
      <c r="M1085" s="20"/>
      <c r="N1085" s="448"/>
      <c r="O1085" s="170"/>
      <c r="P1085" s="113"/>
      <c r="Q1085" s="330"/>
      <c r="R1085" s="330"/>
      <c r="S1085" s="330"/>
      <c r="T1085" s="330"/>
      <c r="U1085" s="330">
        <v>0</v>
      </c>
      <c r="V1085" s="330">
        <v>1</v>
      </c>
      <c r="W1085" s="330">
        <v>1</v>
      </c>
      <c r="X1085" s="329" t="s">
        <v>791</v>
      </c>
      <c r="Y1085" s="329"/>
      <c r="Z1085" s="330">
        <v>1679</v>
      </c>
    </row>
    <row r="1086" spans="1:26" ht="18.75" customHeight="1">
      <c r="A1086" s="179"/>
      <c r="B1086" s="181"/>
      <c r="C1086" s="62"/>
      <c r="D1086" s="40"/>
      <c r="E1086" s="20"/>
      <c r="F1086" s="448"/>
      <c r="G1086" s="45"/>
      <c r="H1086" s="45"/>
      <c r="I1086" s="20"/>
      <c r="J1086" s="448"/>
      <c r="K1086" s="45"/>
      <c r="L1086" s="45"/>
      <c r="M1086" s="20"/>
      <c r="N1086" s="448"/>
      <c r="O1086" s="170"/>
      <c r="P1086" s="113"/>
      <c r="Q1086" s="330"/>
      <c r="R1086" s="330"/>
      <c r="S1086" s="330"/>
      <c r="T1086" s="330"/>
      <c r="U1086" s="330">
        <v>0</v>
      </c>
      <c r="V1086" s="330">
        <v>2</v>
      </c>
      <c r="W1086" s="330">
        <v>2</v>
      </c>
      <c r="X1086" s="329" t="s">
        <v>65</v>
      </c>
      <c r="Y1086" s="329"/>
      <c r="Z1086" s="330">
        <v>9107</v>
      </c>
    </row>
    <row r="1087" spans="1:26" ht="18.75" customHeight="1">
      <c r="A1087" s="179"/>
      <c r="B1087" s="181"/>
      <c r="C1087" s="62"/>
      <c r="D1087" s="40"/>
      <c r="E1087" s="20"/>
      <c r="F1087" s="448"/>
      <c r="G1087" s="45"/>
      <c r="H1087" s="45"/>
      <c r="I1087" s="20"/>
      <c r="J1087" s="448"/>
      <c r="K1087" s="45"/>
      <c r="L1087" s="45"/>
      <c r="M1087" s="20"/>
      <c r="N1087" s="448"/>
      <c r="O1087" s="170"/>
      <c r="P1087" s="113"/>
      <c r="Q1087" s="330"/>
      <c r="R1087" s="330"/>
      <c r="S1087" s="330"/>
      <c r="T1087" s="330"/>
      <c r="U1087" s="330">
        <v>0</v>
      </c>
      <c r="V1087" s="330">
        <v>2</v>
      </c>
      <c r="W1087" s="330">
        <v>2</v>
      </c>
      <c r="X1087" s="329" t="s">
        <v>64</v>
      </c>
      <c r="Y1087" s="329"/>
      <c r="Z1087" s="330">
        <v>1649</v>
      </c>
    </row>
    <row r="1088" spans="1:26" ht="18.75" customHeight="1">
      <c r="A1088" s="179"/>
      <c r="B1088" s="181"/>
      <c r="C1088" s="62"/>
      <c r="D1088" s="40"/>
      <c r="E1088" s="20"/>
      <c r="F1088" s="448"/>
      <c r="G1088" s="45"/>
      <c r="H1088" s="45"/>
      <c r="I1088" s="20"/>
      <c r="J1088" s="448"/>
      <c r="K1088" s="45"/>
      <c r="L1088" s="45"/>
      <c r="M1088" s="20"/>
      <c r="N1088" s="448"/>
      <c r="O1088" s="170"/>
      <c r="P1088" s="113"/>
      <c r="Q1088" s="330"/>
      <c r="R1088" s="330"/>
      <c r="S1088" s="330"/>
      <c r="T1088" s="330"/>
      <c r="U1088" s="330">
        <v>0</v>
      </c>
      <c r="V1088" s="330">
        <v>2</v>
      </c>
      <c r="W1088" s="330">
        <v>2</v>
      </c>
      <c r="X1088" s="329" t="s">
        <v>792</v>
      </c>
      <c r="Y1088" s="329"/>
      <c r="Z1088" s="330">
        <v>1666</v>
      </c>
    </row>
    <row r="1089" spans="1:26" ht="18.75" customHeight="1">
      <c r="A1089" s="179"/>
      <c r="B1089" s="181"/>
      <c r="C1089" s="62"/>
      <c r="D1089" s="40"/>
      <c r="E1089" s="20"/>
      <c r="F1089" s="448"/>
      <c r="G1089" s="45"/>
      <c r="H1089" s="45"/>
      <c r="I1089" s="20"/>
      <c r="J1089" s="448"/>
      <c r="K1089" s="45"/>
      <c r="L1089" s="45"/>
      <c r="M1089" s="20"/>
      <c r="N1089" s="448"/>
      <c r="O1089" s="170"/>
      <c r="P1089" s="113"/>
      <c r="Q1089" s="330"/>
      <c r="R1089" s="330"/>
      <c r="S1089" s="330"/>
      <c r="T1089" s="330"/>
      <c r="U1089" s="330"/>
      <c r="V1089" s="330"/>
      <c r="W1089" s="330"/>
      <c r="X1089" s="329"/>
      <c r="Y1089" s="329"/>
      <c r="Z1089" s="330"/>
    </row>
    <row r="1090" spans="1:26" ht="18.75" customHeight="1">
      <c r="A1090" s="179"/>
      <c r="B1090" s="181"/>
      <c r="C1090" s="62"/>
      <c r="D1090" s="40"/>
      <c r="E1090" s="20"/>
      <c r="F1090" s="448"/>
      <c r="G1090" s="45"/>
      <c r="H1090" s="45"/>
      <c r="I1090" s="20"/>
      <c r="J1090" s="448"/>
      <c r="K1090" s="45"/>
      <c r="L1090" s="45"/>
      <c r="M1090" s="20"/>
      <c r="N1090" s="448"/>
      <c r="O1090" s="170"/>
      <c r="P1090" s="113"/>
      <c r="Q1090" s="330"/>
      <c r="R1090" s="330"/>
      <c r="S1090" s="330"/>
      <c r="T1090" s="330"/>
      <c r="U1090" s="330"/>
      <c r="V1090" s="330"/>
      <c r="W1090" s="330"/>
      <c r="X1090" s="329"/>
      <c r="Y1090" s="329"/>
      <c r="Z1090" s="330"/>
    </row>
    <row r="1091" spans="1:26" ht="18.75" customHeight="1">
      <c r="A1091" s="179"/>
      <c r="B1091" s="181"/>
      <c r="C1091" s="62"/>
      <c r="D1091" s="40"/>
      <c r="E1091" s="20"/>
      <c r="F1091" s="448"/>
      <c r="G1091" s="45"/>
      <c r="H1091" s="45"/>
      <c r="I1091" s="20"/>
      <c r="J1091" s="448"/>
      <c r="K1091" s="45"/>
      <c r="L1091" s="45"/>
      <c r="M1091" s="20"/>
      <c r="N1091" s="448"/>
      <c r="O1091" s="170"/>
      <c r="P1091" s="113"/>
      <c r="Q1091" s="330"/>
      <c r="R1091" s="330"/>
      <c r="S1091" s="330"/>
      <c r="T1091" s="330"/>
      <c r="U1091" s="330"/>
      <c r="V1091" s="330"/>
      <c r="W1091" s="330"/>
      <c r="X1091" s="329"/>
      <c r="Y1091" s="329"/>
      <c r="Z1091" s="330"/>
    </row>
    <row r="1092" spans="1:26" ht="18.75" customHeight="1">
      <c r="A1092" s="179"/>
      <c r="B1092" s="181"/>
      <c r="C1092" s="62"/>
      <c r="D1092" s="40"/>
      <c r="E1092" s="20"/>
      <c r="F1092" s="448"/>
      <c r="G1092" s="45"/>
      <c r="H1092" s="45"/>
      <c r="I1092" s="20"/>
      <c r="J1092" s="448"/>
      <c r="K1092" s="45"/>
      <c r="L1092" s="45"/>
      <c r="M1092" s="20"/>
      <c r="N1092" s="448"/>
      <c r="O1092" s="170"/>
      <c r="P1092" s="113"/>
      <c r="Q1092" s="330"/>
      <c r="R1092" s="330"/>
      <c r="S1092" s="330"/>
      <c r="T1092" s="330"/>
      <c r="U1092" s="330"/>
      <c r="V1092" s="330"/>
      <c r="W1092" s="330"/>
      <c r="X1092" s="329"/>
      <c r="Y1092" s="329"/>
      <c r="Z1092" s="330"/>
    </row>
    <row r="1093" spans="1:26" ht="18.75" customHeight="1">
      <c r="A1093" s="179"/>
      <c r="B1093" s="181"/>
      <c r="C1093" s="62"/>
      <c r="D1093" s="40"/>
      <c r="E1093" s="20"/>
      <c r="F1093" s="448"/>
      <c r="G1093" s="45"/>
      <c r="H1093" s="45"/>
      <c r="I1093" s="20"/>
      <c r="J1093" s="448"/>
      <c r="K1093" s="45"/>
      <c r="L1093" s="45"/>
      <c r="M1093" s="20"/>
      <c r="N1093" s="448"/>
      <c r="O1093" s="170"/>
      <c r="P1093" s="113"/>
      <c r="Q1093" s="330"/>
      <c r="R1093" s="330"/>
      <c r="S1093" s="330"/>
      <c r="T1093" s="330"/>
      <c r="U1093" s="330"/>
      <c r="V1093" s="330"/>
      <c r="W1093" s="330"/>
      <c r="X1093" s="329"/>
      <c r="Y1093" s="329"/>
      <c r="Z1093" s="330"/>
    </row>
    <row r="1094" spans="1:26" ht="18.75" customHeight="1">
      <c r="A1094" s="179"/>
      <c r="B1094" s="181"/>
      <c r="C1094" s="62"/>
      <c r="D1094" s="40"/>
      <c r="E1094" s="20"/>
      <c r="F1094" s="448"/>
      <c r="G1094" s="45"/>
      <c r="H1094" s="45"/>
      <c r="I1094" s="20"/>
      <c r="J1094" s="448"/>
      <c r="K1094" s="45"/>
      <c r="L1094" s="45"/>
      <c r="M1094" s="20"/>
      <c r="N1094" s="448"/>
      <c r="O1094" s="170"/>
      <c r="P1094" s="113"/>
      <c r="Q1094" s="330"/>
      <c r="R1094" s="330"/>
      <c r="S1094" s="330"/>
      <c r="T1094" s="330"/>
      <c r="U1094" s="330"/>
      <c r="V1094" s="330"/>
      <c r="W1094" s="330"/>
      <c r="X1094" s="329"/>
      <c r="Y1094" s="329"/>
      <c r="Z1094" s="330"/>
    </row>
    <row r="1095" spans="1:26" ht="18.75" customHeight="1">
      <c r="A1095" s="179"/>
      <c r="B1095" s="181"/>
      <c r="C1095" s="62"/>
      <c r="D1095" s="40"/>
      <c r="E1095" s="20"/>
      <c r="F1095" s="448"/>
      <c r="G1095" s="45"/>
      <c r="H1095" s="45"/>
      <c r="I1095" s="20"/>
      <c r="J1095" s="448"/>
      <c r="K1095" s="45"/>
      <c r="L1095" s="45"/>
      <c r="M1095" s="20"/>
      <c r="N1095" s="448"/>
      <c r="O1095" s="170"/>
      <c r="P1095" s="113"/>
      <c r="Q1095" s="330"/>
      <c r="R1095" s="330"/>
      <c r="S1095" s="330"/>
      <c r="T1095" s="330"/>
      <c r="U1095" s="330"/>
      <c r="V1095" s="330"/>
      <c r="W1095" s="330"/>
      <c r="X1095" s="329"/>
      <c r="Y1095" s="329"/>
      <c r="Z1095" s="330"/>
    </row>
    <row r="1096" spans="1:26" ht="18.75" customHeight="1">
      <c r="A1096" s="179"/>
      <c r="B1096" s="181"/>
      <c r="C1096" s="62"/>
      <c r="D1096" s="40"/>
      <c r="E1096" s="20"/>
      <c r="F1096" s="448"/>
      <c r="G1096" s="45"/>
      <c r="H1096" s="45"/>
      <c r="I1096" s="20"/>
      <c r="J1096" s="448"/>
      <c r="K1096" s="45"/>
      <c r="L1096" s="45"/>
      <c r="M1096" s="20"/>
      <c r="N1096" s="448"/>
      <c r="O1096" s="170"/>
      <c r="P1096" s="113"/>
      <c r="Q1096" s="330"/>
      <c r="R1096" s="330"/>
      <c r="S1096" s="330"/>
      <c r="T1096" s="330"/>
      <c r="U1096" s="330"/>
      <c r="V1096" s="330"/>
      <c r="W1096" s="330"/>
      <c r="X1096" s="329"/>
      <c r="Y1096" s="329"/>
      <c r="Z1096" s="330"/>
    </row>
    <row r="1097" spans="1:26" ht="26.25" customHeight="1">
      <c r="A1097" s="21"/>
      <c r="B1097" s="21"/>
      <c r="C1097" s="21"/>
      <c r="D1097" s="21"/>
      <c r="E1097" s="22"/>
      <c r="F1097" s="23"/>
      <c r="G1097" s="23"/>
      <c r="H1097" s="915"/>
      <c r="I1097" s="915"/>
      <c r="J1097" s="915"/>
      <c r="K1097" s="915"/>
      <c r="L1097" s="916" t="s">
        <v>253</v>
      </c>
      <c r="M1097" s="916"/>
      <c r="N1097" s="916"/>
      <c r="O1097" s="230">
        <v>2</v>
      </c>
      <c r="P1097" s="112" t="s">
        <v>47</v>
      </c>
      <c r="Q1097" s="111"/>
      <c r="R1097" s="111"/>
      <c r="S1097" s="111"/>
      <c r="T1097" s="903" t="s">
        <v>785</v>
      </c>
      <c r="U1097" s="903"/>
      <c r="V1097" s="903"/>
      <c r="W1097" s="903"/>
      <c r="X1097" s="903"/>
      <c r="Y1097" s="903"/>
      <c r="Z1097" s="903"/>
    </row>
    <row r="1098" spans="1:26" ht="18.75" customHeight="1">
      <c r="A1098" s="734" t="s">
        <v>451</v>
      </c>
      <c r="B1098" s="736"/>
      <c r="C1098" s="908" t="s">
        <v>285</v>
      </c>
      <c r="D1098" s="909"/>
      <c r="E1098" s="906" t="s">
        <v>252</v>
      </c>
      <c r="F1098" s="907"/>
      <c r="G1098" s="906" t="s">
        <v>251</v>
      </c>
      <c r="H1098" s="907"/>
      <c r="I1098" s="906" t="s">
        <v>250</v>
      </c>
      <c r="J1098" s="907"/>
      <c r="K1098" s="906" t="s">
        <v>249</v>
      </c>
      <c r="L1098" s="907"/>
      <c r="M1098" s="906" t="s">
        <v>248</v>
      </c>
      <c r="N1098" s="907"/>
      <c r="O1098" s="917" t="s">
        <v>497</v>
      </c>
      <c r="P1098" s="917" t="s">
        <v>498</v>
      </c>
      <c r="Q1098" s="906" t="s">
        <v>441</v>
      </c>
      <c r="R1098" s="919"/>
      <c r="S1098" s="919"/>
      <c r="T1098" s="907"/>
      <c r="U1098" s="906" t="s">
        <v>13</v>
      </c>
      <c r="V1098" s="907"/>
      <c r="W1098" s="912" t="s">
        <v>13</v>
      </c>
      <c r="X1098" s="726" t="s">
        <v>3</v>
      </c>
      <c r="Y1098" s="726" t="s">
        <v>706</v>
      </c>
      <c r="Z1098" s="914" t="s">
        <v>48</v>
      </c>
    </row>
    <row r="1099" spans="1:26" ht="18.75" customHeight="1">
      <c r="A1099" s="413" t="s">
        <v>453</v>
      </c>
      <c r="B1099" s="413" t="s">
        <v>452</v>
      </c>
      <c r="C1099" s="910"/>
      <c r="D1099" s="911"/>
      <c r="E1099" s="424" t="s">
        <v>289</v>
      </c>
      <c r="F1099" s="424" t="s">
        <v>288</v>
      </c>
      <c r="G1099" s="424" t="s">
        <v>289</v>
      </c>
      <c r="H1099" s="424" t="s">
        <v>288</v>
      </c>
      <c r="I1099" s="424" t="s">
        <v>289</v>
      </c>
      <c r="J1099" s="424" t="s">
        <v>288</v>
      </c>
      <c r="K1099" s="424" t="s">
        <v>289</v>
      </c>
      <c r="L1099" s="424" t="s">
        <v>288</v>
      </c>
      <c r="M1099" s="424" t="s">
        <v>289</v>
      </c>
      <c r="N1099" s="424" t="s">
        <v>288</v>
      </c>
      <c r="O1099" s="918"/>
      <c r="P1099" s="918"/>
      <c r="Q1099" s="424" t="s">
        <v>443</v>
      </c>
      <c r="R1099" s="424" t="s">
        <v>442</v>
      </c>
      <c r="S1099" s="424" t="s">
        <v>81</v>
      </c>
      <c r="T1099" s="424" t="s">
        <v>82</v>
      </c>
      <c r="U1099" s="424" t="s">
        <v>81</v>
      </c>
      <c r="V1099" s="424" t="s">
        <v>82</v>
      </c>
      <c r="W1099" s="913"/>
      <c r="X1099" s="733"/>
      <c r="Y1099" s="733"/>
      <c r="Z1099" s="905"/>
    </row>
    <row r="1100" spans="1:26" ht="18.75" customHeight="1">
      <c r="A1100" s="179"/>
      <c r="B1100" s="181"/>
      <c r="C1100" s="62"/>
      <c r="D1100" s="40"/>
      <c r="E1100" s="20"/>
      <c r="F1100" s="448"/>
      <c r="G1100" s="45"/>
      <c r="H1100" s="45"/>
      <c r="I1100" s="20"/>
      <c r="J1100" s="448"/>
      <c r="K1100" s="45"/>
      <c r="L1100" s="45"/>
      <c r="M1100" s="20"/>
      <c r="N1100" s="448"/>
      <c r="O1100" s="170"/>
      <c r="P1100" s="113"/>
      <c r="Q1100" s="330"/>
      <c r="R1100" s="330"/>
      <c r="S1100" s="330"/>
      <c r="T1100" s="330"/>
      <c r="U1100" s="330">
        <v>0</v>
      </c>
      <c r="V1100" s="330">
        <v>2</v>
      </c>
      <c r="W1100" s="330">
        <v>2</v>
      </c>
      <c r="X1100" s="329" t="s">
        <v>94</v>
      </c>
      <c r="Y1100" s="329"/>
      <c r="Z1100" s="330">
        <v>1651</v>
      </c>
    </row>
    <row r="1101" spans="1:26" ht="18.75" customHeight="1">
      <c r="A1101" s="179"/>
      <c r="B1101" s="181"/>
      <c r="C1101" s="62"/>
      <c r="D1101" s="40"/>
      <c r="E1101" s="20"/>
      <c r="F1101" s="448"/>
      <c r="G1101" s="45"/>
      <c r="H1101" s="45"/>
      <c r="I1101" s="20"/>
      <c r="J1101" s="448"/>
      <c r="K1101" s="45"/>
      <c r="L1101" s="45"/>
      <c r="M1101" s="20"/>
      <c r="N1101" s="448"/>
      <c r="O1101" s="170"/>
      <c r="P1101" s="113"/>
      <c r="Q1101" s="330"/>
      <c r="R1101" s="330"/>
      <c r="S1101" s="330"/>
      <c r="T1101" s="330"/>
      <c r="U1101" s="330">
        <v>0</v>
      </c>
      <c r="V1101" s="330">
        <v>2</v>
      </c>
      <c r="W1101" s="330">
        <v>2</v>
      </c>
      <c r="X1101" s="329" t="s">
        <v>793</v>
      </c>
      <c r="Y1101" s="329"/>
      <c r="Z1101" s="330">
        <v>1655</v>
      </c>
    </row>
    <row r="1102" spans="1:26" ht="18.75" customHeight="1">
      <c r="A1102" s="179"/>
      <c r="B1102" s="181"/>
      <c r="C1102" s="62"/>
      <c r="D1102" s="40"/>
      <c r="E1102" s="20"/>
      <c r="F1102" s="448"/>
      <c r="G1102" s="45"/>
      <c r="H1102" s="45"/>
      <c r="I1102" s="20"/>
      <c r="J1102" s="448"/>
      <c r="K1102" s="45"/>
      <c r="L1102" s="45"/>
      <c r="M1102" s="20"/>
      <c r="N1102" s="448"/>
      <c r="O1102" s="170"/>
      <c r="P1102" s="113"/>
      <c r="Q1102" s="330"/>
      <c r="R1102" s="330"/>
      <c r="S1102" s="330"/>
      <c r="T1102" s="330"/>
      <c r="U1102" s="330">
        <v>0</v>
      </c>
      <c r="V1102" s="330">
        <v>2</v>
      </c>
      <c r="W1102" s="330">
        <v>2</v>
      </c>
      <c r="X1102" s="329" t="s">
        <v>794</v>
      </c>
      <c r="Y1102" s="329"/>
      <c r="Z1102" s="330">
        <v>1663</v>
      </c>
    </row>
    <row r="1103" spans="1:26" ht="18.75" customHeight="1">
      <c r="A1103" s="179"/>
      <c r="B1103" s="181"/>
      <c r="C1103" s="62"/>
      <c r="D1103" s="40"/>
      <c r="E1103" s="20"/>
      <c r="F1103" s="448"/>
      <c r="G1103" s="45"/>
      <c r="H1103" s="45"/>
      <c r="I1103" s="20"/>
      <c r="J1103" s="448"/>
      <c r="K1103" s="45"/>
      <c r="L1103" s="45"/>
      <c r="M1103" s="20"/>
      <c r="N1103" s="448"/>
      <c r="O1103" s="170"/>
      <c r="P1103" s="113"/>
      <c r="Q1103" s="330"/>
      <c r="R1103" s="330"/>
      <c r="S1103" s="330"/>
      <c r="T1103" s="330"/>
      <c r="U1103" s="330">
        <v>0</v>
      </c>
      <c r="V1103" s="330">
        <v>2</v>
      </c>
      <c r="W1103" s="330">
        <v>2</v>
      </c>
      <c r="X1103" s="329" t="s">
        <v>795</v>
      </c>
      <c r="Y1103" s="329"/>
      <c r="Z1103" s="330">
        <v>1667</v>
      </c>
    </row>
    <row r="1104" spans="1:26" ht="18.75" customHeight="1">
      <c r="A1104" s="179"/>
      <c r="B1104" s="181"/>
      <c r="C1104" s="62"/>
      <c r="D1104" s="40"/>
      <c r="E1104" s="20"/>
      <c r="F1104" s="448"/>
      <c r="G1104" s="45"/>
      <c r="H1104" s="45"/>
      <c r="I1104" s="20"/>
      <c r="J1104" s="448"/>
      <c r="K1104" s="45"/>
      <c r="L1104" s="45"/>
      <c r="M1104" s="20"/>
      <c r="N1104" s="448"/>
      <c r="O1104" s="170"/>
      <c r="P1104" s="113"/>
      <c r="Q1104" s="330"/>
      <c r="R1104" s="330"/>
      <c r="S1104" s="330"/>
      <c r="T1104" s="330"/>
      <c r="U1104" s="330">
        <v>1</v>
      </c>
      <c r="V1104" s="330">
        <v>1</v>
      </c>
      <c r="W1104" s="330">
        <v>1</v>
      </c>
      <c r="X1104" s="329" t="s">
        <v>796</v>
      </c>
      <c r="Y1104" s="329"/>
      <c r="Z1104" s="330">
        <v>1673</v>
      </c>
    </row>
    <row r="1105" spans="1:26" ht="18.75" customHeight="1">
      <c r="A1105" s="179"/>
      <c r="B1105" s="181"/>
      <c r="C1105" s="62"/>
      <c r="D1105" s="40"/>
      <c r="E1105" s="20"/>
      <c r="F1105" s="448"/>
      <c r="G1105" s="45"/>
      <c r="H1105" s="45"/>
      <c r="I1105" s="20"/>
      <c r="J1105" s="448"/>
      <c r="K1105" s="45"/>
      <c r="L1105" s="45"/>
      <c r="M1105" s="20"/>
      <c r="N1105" s="448"/>
      <c r="O1105" s="170"/>
      <c r="P1105" s="113"/>
      <c r="Q1105" s="330"/>
      <c r="R1105" s="330"/>
      <c r="S1105" s="330"/>
      <c r="T1105" s="330"/>
      <c r="U1105" s="330">
        <v>1</v>
      </c>
      <c r="V1105" s="330">
        <v>2</v>
      </c>
      <c r="W1105" s="330">
        <v>2</v>
      </c>
      <c r="X1105" s="329" t="s">
        <v>797</v>
      </c>
      <c r="Y1105" s="329"/>
      <c r="Z1105" s="330">
        <v>1672</v>
      </c>
    </row>
    <row r="1106" spans="1:26" ht="18.75" customHeight="1">
      <c r="A1106" s="179"/>
      <c r="B1106" s="181"/>
      <c r="C1106" s="62"/>
      <c r="D1106" s="40"/>
      <c r="E1106" s="20"/>
      <c r="F1106" s="448"/>
      <c r="G1106" s="45"/>
      <c r="H1106" s="45"/>
      <c r="I1106" s="20"/>
      <c r="J1106" s="448"/>
      <c r="K1106" s="45"/>
      <c r="L1106" s="45"/>
      <c r="M1106" s="20"/>
      <c r="N1106" s="448"/>
      <c r="O1106" s="170"/>
      <c r="P1106" s="113"/>
      <c r="Q1106" s="330"/>
      <c r="R1106" s="330"/>
      <c r="S1106" s="330"/>
      <c r="T1106" s="330"/>
      <c r="U1106" s="330">
        <v>1</v>
      </c>
      <c r="V1106" s="330">
        <v>2</v>
      </c>
      <c r="W1106" s="330">
        <v>2</v>
      </c>
      <c r="X1106" s="329" t="s">
        <v>76</v>
      </c>
      <c r="Y1106" s="329"/>
      <c r="Z1106" s="330">
        <v>9128</v>
      </c>
    </row>
    <row r="1107" spans="1:26" ht="18.75" customHeight="1">
      <c r="A1107" s="179"/>
      <c r="B1107" s="181"/>
      <c r="C1107" s="62"/>
      <c r="D1107" s="40"/>
      <c r="E1107" s="20"/>
      <c r="F1107" s="448"/>
      <c r="G1107" s="45"/>
      <c r="H1107" s="45"/>
      <c r="I1107" s="20"/>
      <c r="J1107" s="448"/>
      <c r="K1107" s="45"/>
      <c r="L1107" s="45"/>
      <c r="M1107" s="20"/>
      <c r="N1107" s="448"/>
      <c r="O1107" s="170"/>
      <c r="P1107" s="113"/>
      <c r="Q1107" s="330"/>
      <c r="R1107" s="330"/>
      <c r="S1107" s="330"/>
      <c r="T1107" s="330"/>
      <c r="U1107" s="330">
        <v>1</v>
      </c>
      <c r="V1107" s="330">
        <v>2</v>
      </c>
      <c r="W1107" s="330">
        <v>2</v>
      </c>
      <c r="X1107" s="329" t="s">
        <v>73</v>
      </c>
      <c r="Y1107" s="329"/>
      <c r="Z1107" s="330">
        <v>1661</v>
      </c>
    </row>
    <row r="1108" spans="1:26" ht="18.75" customHeight="1">
      <c r="A1108" s="179"/>
      <c r="B1108" s="181"/>
      <c r="C1108" s="62"/>
      <c r="D1108" s="40"/>
      <c r="E1108" s="20"/>
      <c r="F1108" s="448"/>
      <c r="G1108" s="45"/>
      <c r="H1108" s="45"/>
      <c r="I1108" s="20"/>
      <c r="J1108" s="448"/>
      <c r="K1108" s="45"/>
      <c r="L1108" s="45"/>
      <c r="M1108" s="20"/>
      <c r="N1108" s="448"/>
      <c r="O1108" s="170"/>
      <c r="P1108" s="113"/>
      <c r="Q1108" s="330"/>
      <c r="R1108" s="330"/>
      <c r="S1108" s="330"/>
      <c r="T1108" s="330"/>
      <c r="U1108" s="330">
        <v>1</v>
      </c>
      <c r="V1108" s="330">
        <v>0</v>
      </c>
      <c r="W1108" s="330">
        <v>1</v>
      </c>
      <c r="X1108" s="329" t="s">
        <v>63</v>
      </c>
      <c r="Y1108" s="329"/>
      <c r="Z1108" s="330">
        <v>9122</v>
      </c>
    </row>
    <row r="1109" spans="1:26" ht="18.75" customHeight="1">
      <c r="A1109" s="179"/>
      <c r="B1109" s="181"/>
      <c r="C1109" s="62"/>
      <c r="D1109" s="40"/>
      <c r="E1109" s="20"/>
      <c r="F1109" s="448"/>
      <c r="G1109" s="45"/>
      <c r="H1109" s="45"/>
      <c r="I1109" s="20"/>
      <c r="J1109" s="448"/>
      <c r="K1109" s="45"/>
      <c r="L1109" s="45"/>
      <c r="M1109" s="20"/>
      <c r="N1109" s="448"/>
      <c r="O1109" s="170"/>
      <c r="P1109" s="113"/>
      <c r="Q1109" s="330"/>
      <c r="R1109" s="330"/>
      <c r="S1109" s="330"/>
      <c r="T1109" s="330"/>
      <c r="U1109" s="330">
        <v>1</v>
      </c>
      <c r="V1109" s="330">
        <v>2</v>
      </c>
      <c r="W1109" s="330">
        <v>2</v>
      </c>
      <c r="X1109" s="329" t="s">
        <v>708</v>
      </c>
      <c r="Y1109" s="329"/>
      <c r="Z1109" s="330">
        <v>9102</v>
      </c>
    </row>
    <row r="1110" spans="1:26" ht="18.75" customHeight="1">
      <c r="A1110" s="179"/>
      <c r="B1110" s="181"/>
      <c r="C1110" s="62"/>
      <c r="D1110" s="40"/>
      <c r="E1110" s="20"/>
      <c r="F1110" s="448"/>
      <c r="G1110" s="45"/>
      <c r="H1110" s="45"/>
      <c r="I1110" s="20"/>
      <c r="J1110" s="448"/>
      <c r="K1110" s="45"/>
      <c r="L1110" s="45"/>
      <c r="M1110" s="20"/>
      <c r="N1110" s="448"/>
      <c r="O1110" s="170"/>
      <c r="P1110" s="113"/>
      <c r="Q1110" s="330"/>
      <c r="R1110" s="330"/>
      <c r="S1110" s="330"/>
      <c r="T1110" s="330"/>
      <c r="U1110" s="330">
        <v>1</v>
      </c>
      <c r="V1110" s="330">
        <v>0</v>
      </c>
      <c r="W1110" s="330">
        <v>1</v>
      </c>
      <c r="X1110" s="329" t="s">
        <v>99</v>
      </c>
      <c r="Y1110" s="329"/>
      <c r="Z1110" s="330">
        <v>1650</v>
      </c>
    </row>
    <row r="1111" spans="1:26" ht="18.75" customHeight="1">
      <c r="A1111" s="179"/>
      <c r="B1111" s="181"/>
      <c r="C1111" s="62"/>
      <c r="D1111" s="40"/>
      <c r="E1111" s="20"/>
      <c r="F1111" s="448"/>
      <c r="G1111" s="45"/>
      <c r="H1111" s="45"/>
      <c r="I1111" s="20"/>
      <c r="J1111" s="448"/>
      <c r="K1111" s="45"/>
      <c r="L1111" s="45"/>
      <c r="M1111" s="20"/>
      <c r="N1111" s="448"/>
      <c r="O1111" s="170"/>
      <c r="P1111" s="113"/>
      <c r="Q1111" s="330"/>
      <c r="R1111" s="330"/>
      <c r="S1111" s="330"/>
      <c r="T1111" s="330"/>
      <c r="U1111" s="330"/>
      <c r="V1111" s="330"/>
      <c r="W1111" s="330"/>
      <c r="X1111" s="329"/>
      <c r="Y1111" s="329"/>
      <c r="Z1111" s="330"/>
    </row>
    <row r="1112" spans="1:26" ht="18.75" customHeight="1">
      <c r="A1112" s="179"/>
      <c r="B1112" s="181"/>
      <c r="C1112" s="62"/>
      <c r="D1112" s="40"/>
      <c r="E1112" s="20"/>
      <c r="F1112" s="448"/>
      <c r="G1112" s="45"/>
      <c r="H1112" s="45"/>
      <c r="I1112" s="20"/>
      <c r="J1112" s="448"/>
      <c r="K1112" s="45"/>
      <c r="L1112" s="45"/>
      <c r="M1112" s="20"/>
      <c r="N1112" s="448"/>
      <c r="O1112" s="170"/>
      <c r="P1112" s="113"/>
      <c r="Q1112" s="330"/>
      <c r="R1112" s="330"/>
      <c r="S1112" s="330"/>
      <c r="T1112" s="330"/>
      <c r="U1112" s="330"/>
      <c r="V1112" s="330"/>
      <c r="W1112" s="330"/>
      <c r="X1112" s="329"/>
      <c r="Y1112" s="329"/>
      <c r="Z1112" s="330"/>
    </row>
    <row r="1113" spans="1:26" ht="18.75" customHeight="1">
      <c r="A1113" s="179"/>
      <c r="B1113" s="181"/>
      <c r="C1113" s="62"/>
      <c r="D1113" s="40"/>
      <c r="E1113" s="20"/>
      <c r="F1113" s="448"/>
      <c r="G1113" s="45"/>
      <c r="H1113" s="45"/>
      <c r="I1113" s="20"/>
      <c r="J1113" s="448"/>
      <c r="K1113" s="45"/>
      <c r="L1113" s="45"/>
      <c r="M1113" s="20"/>
      <c r="N1113" s="448"/>
      <c r="O1113" s="170"/>
      <c r="P1113" s="113"/>
      <c r="Q1113" s="330"/>
      <c r="R1113" s="330"/>
      <c r="S1113" s="330"/>
      <c r="T1113" s="330"/>
      <c r="U1113" s="330"/>
      <c r="V1113" s="330"/>
      <c r="W1113" s="330"/>
      <c r="X1113" s="329"/>
      <c r="Y1113" s="329"/>
      <c r="Z1113" s="330"/>
    </row>
    <row r="1114" spans="1:26" ht="18.75" customHeight="1">
      <c r="A1114" s="179"/>
      <c r="B1114" s="181"/>
      <c r="C1114" s="62"/>
      <c r="D1114" s="40"/>
      <c r="E1114" s="20"/>
      <c r="F1114" s="448"/>
      <c r="G1114" s="45"/>
      <c r="H1114" s="45"/>
      <c r="I1114" s="20"/>
      <c r="J1114" s="448"/>
      <c r="K1114" s="45"/>
      <c r="L1114" s="45"/>
      <c r="M1114" s="20"/>
      <c r="N1114" s="448"/>
      <c r="O1114" s="170"/>
      <c r="P1114" s="113"/>
      <c r="Q1114" s="330"/>
      <c r="R1114" s="330"/>
      <c r="S1114" s="330"/>
      <c r="T1114" s="330"/>
      <c r="U1114" s="330"/>
      <c r="V1114" s="330"/>
      <c r="W1114" s="330"/>
      <c r="X1114" s="329"/>
      <c r="Y1114" s="329"/>
      <c r="Z1114" s="330"/>
    </row>
    <row r="1115" spans="1:26" ht="18.75" customHeight="1">
      <c r="A1115" s="179"/>
      <c r="B1115" s="181"/>
      <c r="C1115" s="62"/>
      <c r="D1115" s="40"/>
      <c r="E1115" s="20"/>
      <c r="F1115" s="448"/>
      <c r="G1115" s="45"/>
      <c r="H1115" s="45"/>
      <c r="I1115" s="20"/>
      <c r="J1115" s="448"/>
      <c r="K1115" s="45"/>
      <c r="L1115" s="45"/>
      <c r="M1115" s="20"/>
      <c r="N1115" s="448"/>
      <c r="O1115" s="170"/>
      <c r="P1115" s="113"/>
      <c r="Q1115" s="330"/>
      <c r="R1115" s="330"/>
      <c r="S1115" s="330"/>
      <c r="T1115" s="330"/>
      <c r="U1115" s="330"/>
      <c r="V1115" s="330"/>
      <c r="W1115" s="330"/>
      <c r="X1115" s="329"/>
      <c r="Y1115" s="329"/>
      <c r="Z1115" s="330"/>
    </row>
    <row r="1116" spans="1:26" ht="18.75" customHeight="1">
      <c r="A1116" s="179"/>
      <c r="B1116" s="181"/>
      <c r="C1116" s="62"/>
      <c r="D1116" s="40"/>
      <c r="E1116" s="20"/>
      <c r="F1116" s="448"/>
      <c r="G1116" s="45"/>
      <c r="H1116" s="45"/>
      <c r="I1116" s="20"/>
      <c r="J1116" s="448"/>
      <c r="K1116" s="45"/>
      <c r="L1116" s="45"/>
      <c r="M1116" s="20"/>
      <c r="N1116" s="448"/>
      <c r="O1116" s="170"/>
      <c r="P1116" s="113"/>
      <c r="Q1116" s="330"/>
      <c r="R1116" s="330"/>
      <c r="S1116" s="330"/>
      <c r="T1116" s="330"/>
      <c r="U1116" s="330"/>
      <c r="V1116" s="330"/>
      <c r="W1116" s="330"/>
      <c r="X1116" s="329"/>
      <c r="Y1116" s="329"/>
      <c r="Z1116" s="330"/>
    </row>
    <row r="1117" spans="1:26" ht="18.75" customHeight="1">
      <c r="A1117" s="179"/>
      <c r="B1117" s="181"/>
      <c r="C1117" s="62"/>
      <c r="D1117" s="40"/>
      <c r="E1117" s="20"/>
      <c r="F1117" s="448"/>
      <c r="G1117" s="45"/>
      <c r="H1117" s="45"/>
      <c r="I1117" s="20"/>
      <c r="J1117" s="448"/>
      <c r="K1117" s="45"/>
      <c r="L1117" s="45"/>
      <c r="M1117" s="20"/>
      <c r="N1117" s="448"/>
      <c r="O1117" s="170"/>
      <c r="P1117" s="113"/>
      <c r="Q1117" s="330"/>
      <c r="R1117" s="330"/>
      <c r="S1117" s="330"/>
      <c r="T1117" s="330"/>
      <c r="U1117" s="330"/>
      <c r="V1117" s="330"/>
      <c r="W1117" s="330"/>
      <c r="X1117" s="329"/>
      <c r="Y1117" s="329"/>
      <c r="Z1117" s="330"/>
    </row>
    <row r="1118" spans="1:26" ht="27" customHeight="1">
      <c r="A1118" s="21"/>
      <c r="B1118" s="21"/>
      <c r="C1118" s="21"/>
      <c r="D1118" s="21"/>
      <c r="E1118" s="22"/>
      <c r="F1118" s="23"/>
      <c r="G1118" s="23"/>
      <c r="H1118" s="915"/>
      <c r="I1118" s="915"/>
      <c r="J1118" s="915"/>
      <c r="K1118" s="915"/>
      <c r="L1118" s="916" t="s">
        <v>253</v>
      </c>
      <c r="M1118" s="916"/>
      <c r="N1118" s="916"/>
      <c r="O1118" s="230">
        <v>3</v>
      </c>
      <c r="P1118" s="112" t="s">
        <v>47</v>
      </c>
      <c r="Q1118" s="111"/>
      <c r="R1118" s="111"/>
      <c r="S1118" s="111"/>
      <c r="T1118" s="903" t="s">
        <v>785</v>
      </c>
      <c r="U1118" s="903"/>
      <c r="V1118" s="903"/>
      <c r="W1118" s="903"/>
      <c r="X1118" s="903"/>
      <c r="Y1118" s="903"/>
      <c r="Z1118" s="903"/>
    </row>
    <row r="1119" spans="1:26" ht="18.75" customHeight="1">
      <c r="A1119" s="734" t="s">
        <v>451</v>
      </c>
      <c r="B1119" s="736"/>
      <c r="C1119" s="908" t="s">
        <v>285</v>
      </c>
      <c r="D1119" s="909"/>
      <c r="E1119" s="906" t="s">
        <v>252</v>
      </c>
      <c r="F1119" s="907"/>
      <c r="G1119" s="906" t="s">
        <v>251</v>
      </c>
      <c r="H1119" s="907"/>
      <c r="I1119" s="906" t="s">
        <v>250</v>
      </c>
      <c r="J1119" s="907"/>
      <c r="K1119" s="906" t="s">
        <v>249</v>
      </c>
      <c r="L1119" s="907"/>
      <c r="M1119" s="906" t="s">
        <v>248</v>
      </c>
      <c r="N1119" s="907"/>
      <c r="O1119" s="917" t="s">
        <v>497</v>
      </c>
      <c r="P1119" s="917" t="s">
        <v>498</v>
      </c>
      <c r="Q1119" s="906" t="s">
        <v>441</v>
      </c>
      <c r="R1119" s="919"/>
      <c r="S1119" s="919"/>
      <c r="T1119" s="907"/>
      <c r="U1119" s="906" t="s">
        <v>13</v>
      </c>
      <c r="V1119" s="907"/>
      <c r="W1119" s="912" t="s">
        <v>13</v>
      </c>
      <c r="X1119" s="726" t="s">
        <v>3</v>
      </c>
      <c r="Y1119" s="726" t="s">
        <v>706</v>
      </c>
      <c r="Z1119" s="914" t="s">
        <v>48</v>
      </c>
    </row>
    <row r="1120" spans="1:26" ht="18.75" customHeight="1">
      <c r="A1120" s="413" t="s">
        <v>453</v>
      </c>
      <c r="B1120" s="413" t="s">
        <v>452</v>
      </c>
      <c r="C1120" s="910"/>
      <c r="D1120" s="911"/>
      <c r="E1120" s="424" t="s">
        <v>289</v>
      </c>
      <c r="F1120" s="424" t="s">
        <v>288</v>
      </c>
      <c r="G1120" s="424" t="s">
        <v>289</v>
      </c>
      <c r="H1120" s="424" t="s">
        <v>288</v>
      </c>
      <c r="I1120" s="424" t="s">
        <v>289</v>
      </c>
      <c r="J1120" s="424" t="s">
        <v>288</v>
      </c>
      <c r="K1120" s="424" t="s">
        <v>289</v>
      </c>
      <c r="L1120" s="424" t="s">
        <v>288</v>
      </c>
      <c r="M1120" s="424" t="s">
        <v>289</v>
      </c>
      <c r="N1120" s="424" t="s">
        <v>288</v>
      </c>
      <c r="O1120" s="918"/>
      <c r="P1120" s="918"/>
      <c r="Q1120" s="424" t="s">
        <v>443</v>
      </c>
      <c r="R1120" s="424" t="s">
        <v>442</v>
      </c>
      <c r="S1120" s="424" t="s">
        <v>81</v>
      </c>
      <c r="T1120" s="424" t="s">
        <v>82</v>
      </c>
      <c r="U1120" s="424" t="s">
        <v>81</v>
      </c>
      <c r="V1120" s="424" t="s">
        <v>82</v>
      </c>
      <c r="W1120" s="913"/>
      <c r="X1120" s="733"/>
      <c r="Y1120" s="733"/>
      <c r="Z1120" s="905"/>
    </row>
    <row r="1121" spans="1:26" ht="18.75" customHeight="1">
      <c r="A1121" s="413"/>
      <c r="B1121" s="413"/>
      <c r="C1121" s="475"/>
      <c r="D1121" s="431"/>
      <c r="E1121" s="428"/>
      <c r="F1121" s="429"/>
      <c r="G1121" s="424"/>
      <c r="H1121" s="424"/>
      <c r="I1121" s="428"/>
      <c r="J1121" s="429"/>
      <c r="K1121" s="424"/>
      <c r="L1121" s="424"/>
      <c r="M1121" s="428"/>
      <c r="N1121" s="429"/>
      <c r="O1121" s="476"/>
      <c r="P1121" s="477"/>
      <c r="Q1121" s="424"/>
      <c r="R1121" s="424"/>
      <c r="S1121" s="424"/>
      <c r="T1121" s="424"/>
      <c r="U1121" s="330">
        <v>1</v>
      </c>
      <c r="V1121" s="330">
        <v>0</v>
      </c>
      <c r="W1121" s="330">
        <v>1</v>
      </c>
      <c r="X1121" s="416" t="s">
        <v>798</v>
      </c>
      <c r="Y1121" s="416"/>
      <c r="Z1121" s="426">
        <v>1678</v>
      </c>
    </row>
    <row r="1122" spans="1:26" ht="18.75" customHeight="1">
      <c r="A1122" s="413"/>
      <c r="B1122" s="413"/>
      <c r="C1122" s="475"/>
      <c r="D1122" s="431"/>
      <c r="E1122" s="428"/>
      <c r="F1122" s="429"/>
      <c r="G1122" s="424"/>
      <c r="H1122" s="424"/>
      <c r="I1122" s="428"/>
      <c r="J1122" s="429"/>
      <c r="K1122" s="424"/>
      <c r="L1122" s="424"/>
      <c r="M1122" s="428"/>
      <c r="N1122" s="429"/>
      <c r="O1122" s="476"/>
      <c r="P1122" s="477"/>
      <c r="Q1122" s="424"/>
      <c r="R1122" s="424"/>
      <c r="S1122" s="424"/>
      <c r="T1122" s="424"/>
      <c r="U1122" s="330">
        <v>1</v>
      </c>
      <c r="V1122" s="330">
        <v>2</v>
      </c>
      <c r="W1122" s="330">
        <v>3</v>
      </c>
      <c r="X1122" s="416" t="s">
        <v>799</v>
      </c>
      <c r="Y1122" s="416"/>
      <c r="Z1122" s="426">
        <v>1652</v>
      </c>
    </row>
    <row r="1123" spans="1:26" ht="18.75" customHeight="1">
      <c r="A1123" s="413"/>
      <c r="B1123" s="413"/>
      <c r="C1123" s="475"/>
      <c r="D1123" s="431"/>
      <c r="E1123" s="428"/>
      <c r="F1123" s="429"/>
      <c r="G1123" s="424"/>
      <c r="H1123" s="424"/>
      <c r="I1123" s="428"/>
      <c r="J1123" s="429"/>
      <c r="K1123" s="424"/>
      <c r="L1123" s="424"/>
      <c r="M1123" s="428"/>
      <c r="N1123" s="429"/>
      <c r="O1123" s="476"/>
      <c r="P1123" s="477"/>
      <c r="Q1123" s="424"/>
      <c r="R1123" s="424"/>
      <c r="S1123" s="424"/>
      <c r="T1123" s="424"/>
      <c r="U1123" s="330">
        <v>1</v>
      </c>
      <c r="V1123" s="330">
        <v>1</v>
      </c>
      <c r="W1123" s="330">
        <v>2</v>
      </c>
      <c r="X1123" s="416" t="s">
        <v>800</v>
      </c>
      <c r="Y1123" s="416"/>
      <c r="Z1123" s="426">
        <v>1656</v>
      </c>
    </row>
    <row r="1124" spans="1:26" ht="18.75" customHeight="1">
      <c r="A1124" s="413"/>
      <c r="B1124" s="413"/>
      <c r="C1124" s="475"/>
      <c r="D1124" s="431"/>
      <c r="E1124" s="428"/>
      <c r="F1124" s="429"/>
      <c r="G1124" s="424"/>
      <c r="H1124" s="424"/>
      <c r="I1124" s="428"/>
      <c r="J1124" s="429"/>
      <c r="K1124" s="424"/>
      <c r="L1124" s="424"/>
      <c r="M1124" s="428"/>
      <c r="N1124" s="429"/>
      <c r="O1124" s="476"/>
      <c r="P1124" s="477"/>
      <c r="Q1124" s="424"/>
      <c r="R1124" s="424"/>
      <c r="S1124" s="424"/>
      <c r="T1124" s="424"/>
      <c r="U1124" s="330">
        <v>0</v>
      </c>
      <c r="V1124" s="330">
        <v>2</v>
      </c>
      <c r="W1124" s="330">
        <v>2</v>
      </c>
      <c r="X1124" s="416" t="s">
        <v>801</v>
      </c>
      <c r="Y1124" s="416"/>
      <c r="Z1124" s="426">
        <v>1662</v>
      </c>
    </row>
    <row r="1125" spans="1:26" ht="18.75" customHeight="1">
      <c r="A1125" s="413"/>
      <c r="B1125" s="413"/>
      <c r="C1125" s="475"/>
      <c r="D1125" s="431"/>
      <c r="E1125" s="428"/>
      <c r="F1125" s="429"/>
      <c r="G1125" s="424"/>
      <c r="H1125" s="424"/>
      <c r="I1125" s="428"/>
      <c r="J1125" s="429"/>
      <c r="K1125" s="424"/>
      <c r="L1125" s="424"/>
      <c r="M1125" s="428"/>
      <c r="N1125" s="429"/>
      <c r="O1125" s="476"/>
      <c r="P1125" s="477"/>
      <c r="Q1125" s="424"/>
      <c r="R1125" s="424"/>
      <c r="S1125" s="424"/>
      <c r="T1125" s="424"/>
      <c r="U1125" s="330">
        <v>0</v>
      </c>
      <c r="V1125" s="330">
        <v>2</v>
      </c>
      <c r="W1125" s="330">
        <v>2</v>
      </c>
      <c r="X1125" s="416" t="s">
        <v>802</v>
      </c>
      <c r="Y1125" s="416"/>
      <c r="Z1125" s="426">
        <v>1660</v>
      </c>
    </row>
    <row r="1126" spans="1:26" ht="18.75" customHeight="1">
      <c r="A1126" s="413"/>
      <c r="B1126" s="413"/>
      <c r="C1126" s="475"/>
      <c r="D1126" s="431"/>
      <c r="E1126" s="428"/>
      <c r="F1126" s="429"/>
      <c r="G1126" s="424"/>
      <c r="H1126" s="424"/>
      <c r="I1126" s="428"/>
      <c r="J1126" s="429"/>
      <c r="K1126" s="424"/>
      <c r="L1126" s="424"/>
      <c r="M1126" s="428"/>
      <c r="N1126" s="429"/>
      <c r="O1126" s="476"/>
      <c r="P1126" s="477"/>
      <c r="Q1126" s="424"/>
      <c r="R1126" s="424"/>
      <c r="S1126" s="424"/>
      <c r="T1126" s="424"/>
      <c r="U1126" s="330">
        <v>0</v>
      </c>
      <c r="V1126" s="330">
        <v>2</v>
      </c>
      <c r="W1126" s="330">
        <v>2</v>
      </c>
      <c r="X1126" s="416" t="s">
        <v>803</v>
      </c>
      <c r="Y1126" s="416"/>
      <c r="Z1126" s="426">
        <v>1670</v>
      </c>
    </row>
    <row r="1127" spans="1:26" ht="18.75" customHeight="1">
      <c r="A1127" s="413"/>
      <c r="B1127" s="413"/>
      <c r="C1127" s="475"/>
      <c r="D1127" s="431"/>
      <c r="E1127" s="428"/>
      <c r="F1127" s="429"/>
      <c r="G1127" s="424"/>
      <c r="H1127" s="424"/>
      <c r="I1127" s="428"/>
      <c r="J1127" s="429"/>
      <c r="K1127" s="424"/>
      <c r="L1127" s="424"/>
      <c r="M1127" s="428"/>
      <c r="N1127" s="429"/>
      <c r="O1127" s="476"/>
      <c r="P1127" s="477"/>
      <c r="Q1127" s="424"/>
      <c r="R1127" s="424"/>
      <c r="S1127" s="424"/>
      <c r="T1127" s="424"/>
      <c r="U1127" s="330">
        <v>0</v>
      </c>
      <c r="V1127" s="330">
        <v>2</v>
      </c>
      <c r="W1127" s="330">
        <v>2</v>
      </c>
      <c r="X1127" s="416" t="s">
        <v>804</v>
      </c>
      <c r="Y1127" s="416"/>
      <c r="Z1127" s="426">
        <v>1677</v>
      </c>
    </row>
    <row r="1128" spans="1:26" ht="18.75" customHeight="1">
      <c r="A1128" s="413"/>
      <c r="B1128" s="413"/>
      <c r="C1128" s="475"/>
      <c r="D1128" s="431"/>
      <c r="E1128" s="428"/>
      <c r="F1128" s="429"/>
      <c r="G1128" s="424"/>
      <c r="H1128" s="424"/>
      <c r="I1128" s="428"/>
      <c r="J1128" s="429"/>
      <c r="K1128" s="424"/>
      <c r="L1128" s="424"/>
      <c r="M1128" s="428"/>
      <c r="N1128" s="429"/>
      <c r="O1128" s="476"/>
      <c r="P1128" s="477"/>
      <c r="Q1128" s="424"/>
      <c r="R1128" s="424"/>
      <c r="S1128" s="424"/>
      <c r="T1128" s="424"/>
      <c r="U1128" s="330">
        <v>0</v>
      </c>
      <c r="V1128" s="330">
        <v>3</v>
      </c>
      <c r="W1128" s="330">
        <v>3</v>
      </c>
      <c r="X1128" s="416" t="s">
        <v>69</v>
      </c>
      <c r="Y1128" s="416"/>
      <c r="Z1128" s="426">
        <v>9118</v>
      </c>
    </row>
    <row r="1129" spans="1:26" ht="18.75" customHeight="1">
      <c r="A1129" s="413"/>
      <c r="B1129" s="413"/>
      <c r="C1129" s="475"/>
      <c r="D1129" s="431"/>
      <c r="E1129" s="428"/>
      <c r="F1129" s="429"/>
      <c r="G1129" s="424"/>
      <c r="H1129" s="424"/>
      <c r="I1129" s="428"/>
      <c r="J1129" s="429"/>
      <c r="K1129" s="424"/>
      <c r="L1129" s="424"/>
      <c r="M1129" s="428"/>
      <c r="N1129" s="429"/>
      <c r="O1129" s="476"/>
      <c r="P1129" s="477"/>
      <c r="Q1129" s="424"/>
      <c r="R1129" s="424"/>
      <c r="S1129" s="424"/>
      <c r="T1129" s="424"/>
      <c r="U1129" s="330">
        <v>0</v>
      </c>
      <c r="V1129" s="330">
        <v>2</v>
      </c>
      <c r="W1129" s="330">
        <v>2</v>
      </c>
      <c r="X1129" s="416" t="s">
        <v>805</v>
      </c>
      <c r="Y1129" s="416"/>
      <c r="Z1129" s="426">
        <v>1675</v>
      </c>
    </row>
    <row r="1130" spans="1:26" ht="18.75" customHeight="1">
      <c r="A1130" s="413"/>
      <c r="B1130" s="413"/>
      <c r="C1130" s="475"/>
      <c r="D1130" s="431"/>
      <c r="E1130" s="428"/>
      <c r="F1130" s="429"/>
      <c r="G1130" s="424"/>
      <c r="H1130" s="424"/>
      <c r="I1130" s="428"/>
      <c r="J1130" s="429"/>
      <c r="K1130" s="424"/>
      <c r="L1130" s="424"/>
      <c r="M1130" s="428"/>
      <c r="N1130" s="429"/>
      <c r="O1130" s="476"/>
      <c r="P1130" s="477"/>
      <c r="Q1130" s="424"/>
      <c r="R1130" s="424"/>
      <c r="S1130" s="424"/>
      <c r="T1130" s="424"/>
      <c r="U1130" s="330">
        <v>1</v>
      </c>
      <c r="V1130" s="330">
        <v>0</v>
      </c>
      <c r="W1130" s="330">
        <v>1</v>
      </c>
      <c r="X1130" s="416" t="s">
        <v>806</v>
      </c>
      <c r="Y1130" s="416"/>
      <c r="Z1130" s="426">
        <v>1664</v>
      </c>
    </row>
    <row r="1131" spans="1:26" ht="18.75" customHeight="1">
      <c r="A1131" s="413"/>
      <c r="B1131" s="413"/>
      <c r="C1131" s="475"/>
      <c r="D1131" s="431"/>
      <c r="E1131" s="428"/>
      <c r="F1131" s="429"/>
      <c r="G1131" s="424"/>
      <c r="H1131" s="424"/>
      <c r="I1131" s="428"/>
      <c r="J1131" s="429"/>
      <c r="K1131" s="424"/>
      <c r="L1131" s="424"/>
      <c r="M1131" s="428"/>
      <c r="N1131" s="429"/>
      <c r="O1131" s="476"/>
      <c r="P1131" s="477"/>
      <c r="Q1131" s="424"/>
      <c r="R1131" s="424"/>
      <c r="S1131" s="424"/>
      <c r="T1131" s="424"/>
      <c r="U1131" s="424"/>
      <c r="V1131" s="424"/>
      <c r="W1131" s="430"/>
      <c r="X1131" s="416"/>
      <c r="Y1131" s="416"/>
      <c r="Z1131" s="426"/>
    </row>
    <row r="1132" spans="1:26" ht="18.75" customHeight="1">
      <c r="A1132" s="413"/>
      <c r="B1132" s="413"/>
      <c r="C1132" s="475"/>
      <c r="D1132" s="431"/>
      <c r="E1132" s="428"/>
      <c r="F1132" s="429"/>
      <c r="G1132" s="424"/>
      <c r="H1132" s="424"/>
      <c r="I1132" s="428"/>
      <c r="J1132" s="429"/>
      <c r="K1132" s="424"/>
      <c r="L1132" s="424"/>
      <c r="M1132" s="428"/>
      <c r="N1132" s="429"/>
      <c r="O1132" s="476"/>
      <c r="P1132" s="477"/>
      <c r="Q1132" s="424"/>
      <c r="R1132" s="424"/>
      <c r="S1132" s="424"/>
      <c r="T1132" s="424"/>
      <c r="U1132" s="424"/>
      <c r="V1132" s="424"/>
      <c r="W1132" s="430"/>
      <c r="X1132" s="416"/>
      <c r="Y1132" s="416"/>
      <c r="Z1132" s="426"/>
    </row>
    <row r="1133" spans="1:26" ht="18.75" customHeight="1">
      <c r="A1133" s="413"/>
      <c r="B1133" s="413"/>
      <c r="C1133" s="475"/>
      <c r="D1133" s="431"/>
      <c r="E1133" s="428"/>
      <c r="F1133" s="429"/>
      <c r="G1133" s="424"/>
      <c r="H1133" s="424"/>
      <c r="I1133" s="428"/>
      <c r="J1133" s="429"/>
      <c r="K1133" s="424"/>
      <c r="L1133" s="424"/>
      <c r="M1133" s="428"/>
      <c r="N1133" s="429"/>
      <c r="O1133" s="476"/>
      <c r="P1133" s="477"/>
      <c r="Q1133" s="424"/>
      <c r="R1133" s="424"/>
      <c r="S1133" s="424"/>
      <c r="T1133" s="424"/>
      <c r="U1133" s="424"/>
      <c r="V1133" s="424"/>
      <c r="W1133" s="430"/>
      <c r="X1133" s="416"/>
      <c r="Y1133" s="416"/>
      <c r="Z1133" s="426"/>
    </row>
    <row r="1134" spans="1:26" ht="18.75" customHeight="1">
      <c r="A1134" s="413"/>
      <c r="B1134" s="413"/>
      <c r="C1134" s="475"/>
      <c r="D1134" s="431"/>
      <c r="E1134" s="428"/>
      <c r="F1134" s="429"/>
      <c r="G1134" s="424"/>
      <c r="H1134" s="424"/>
      <c r="I1134" s="428"/>
      <c r="J1134" s="429"/>
      <c r="K1134" s="424"/>
      <c r="L1134" s="424"/>
      <c r="M1134" s="428"/>
      <c r="N1134" s="429"/>
      <c r="O1134" s="476"/>
      <c r="P1134" s="477"/>
      <c r="Q1134" s="424"/>
      <c r="R1134" s="424"/>
      <c r="S1134" s="424"/>
      <c r="T1134" s="424"/>
      <c r="U1134" s="424"/>
      <c r="V1134" s="424"/>
      <c r="W1134" s="430"/>
      <c r="X1134" s="416"/>
      <c r="Y1134" s="416"/>
      <c r="Z1134" s="426"/>
    </row>
    <row r="1135" spans="1:26" ht="18.75" customHeight="1">
      <c r="A1135" s="413"/>
      <c r="B1135" s="413"/>
      <c r="C1135" s="475"/>
      <c r="D1135" s="431"/>
      <c r="E1135" s="428"/>
      <c r="F1135" s="429"/>
      <c r="G1135" s="424"/>
      <c r="H1135" s="424"/>
      <c r="I1135" s="428"/>
      <c r="J1135" s="429"/>
      <c r="K1135" s="424"/>
      <c r="L1135" s="424"/>
      <c r="M1135" s="428"/>
      <c r="N1135" s="429"/>
      <c r="O1135" s="476"/>
      <c r="P1135" s="477"/>
      <c r="Q1135" s="424"/>
      <c r="R1135" s="424"/>
      <c r="S1135" s="424"/>
      <c r="T1135" s="424"/>
      <c r="U1135" s="424"/>
      <c r="V1135" s="424"/>
      <c r="W1135" s="430"/>
      <c r="X1135" s="416"/>
      <c r="Y1135" s="416"/>
      <c r="Z1135" s="426"/>
    </row>
    <row r="1136" spans="1:26" ht="18.75" customHeight="1">
      <c r="A1136" s="413"/>
      <c r="B1136" s="413"/>
      <c r="C1136" s="475"/>
      <c r="D1136" s="431"/>
      <c r="E1136" s="428"/>
      <c r="F1136" s="429"/>
      <c r="G1136" s="424"/>
      <c r="H1136" s="424"/>
      <c r="I1136" s="428"/>
      <c r="J1136" s="429"/>
      <c r="K1136" s="424"/>
      <c r="L1136" s="424"/>
      <c r="M1136" s="428"/>
      <c r="N1136" s="429"/>
      <c r="O1136" s="476"/>
      <c r="P1136" s="477"/>
      <c r="Q1136" s="424"/>
      <c r="R1136" s="424"/>
      <c r="S1136" s="424"/>
      <c r="T1136" s="424"/>
      <c r="U1136" s="424"/>
      <c r="V1136" s="424"/>
      <c r="W1136" s="430"/>
      <c r="X1136" s="416"/>
      <c r="Y1136" s="416"/>
      <c r="Z1136" s="426"/>
    </row>
    <row r="1137" spans="1:26" ht="18.75" customHeight="1">
      <c r="A1137" s="413"/>
      <c r="B1137" s="413"/>
      <c r="C1137" s="475"/>
      <c r="D1137" s="431"/>
      <c r="E1137" s="428"/>
      <c r="F1137" s="429"/>
      <c r="G1137" s="424"/>
      <c r="H1137" s="424"/>
      <c r="I1137" s="428"/>
      <c r="J1137" s="429"/>
      <c r="K1137" s="424"/>
      <c r="L1137" s="424"/>
      <c r="M1137" s="428"/>
      <c r="N1137" s="429"/>
      <c r="O1137" s="476"/>
      <c r="P1137" s="477"/>
      <c r="Q1137" s="424"/>
      <c r="R1137" s="424"/>
      <c r="S1137" s="424"/>
      <c r="T1137" s="424"/>
      <c r="U1137" s="424"/>
      <c r="V1137" s="424"/>
      <c r="W1137" s="430"/>
      <c r="X1137" s="416"/>
      <c r="Y1137" s="416"/>
      <c r="Z1137" s="426"/>
    </row>
    <row r="1138" spans="1:26" ht="18.75" customHeight="1">
      <c r="A1138" s="413"/>
      <c r="B1138" s="413"/>
      <c r="C1138" s="475"/>
      <c r="D1138" s="431"/>
      <c r="E1138" s="428"/>
      <c r="F1138" s="429"/>
      <c r="G1138" s="424"/>
      <c r="H1138" s="424"/>
      <c r="I1138" s="428"/>
      <c r="J1138" s="429"/>
      <c r="K1138" s="424"/>
      <c r="L1138" s="424"/>
      <c r="M1138" s="428"/>
      <c r="N1138" s="429"/>
      <c r="O1138" s="476"/>
      <c r="P1138" s="477"/>
      <c r="Q1138" s="424"/>
      <c r="R1138" s="424"/>
      <c r="S1138" s="424"/>
      <c r="T1138" s="424"/>
      <c r="U1138" s="424"/>
      <c r="V1138" s="424"/>
      <c r="W1138" s="430"/>
      <c r="X1138" s="416"/>
      <c r="Y1138" s="416"/>
      <c r="Z1138" s="426"/>
    </row>
    <row r="1139" spans="1:26" ht="25.5" customHeight="1">
      <c r="A1139" s="21"/>
      <c r="B1139" s="21"/>
      <c r="C1139" s="21"/>
      <c r="D1139" s="21"/>
      <c r="E1139" s="22"/>
      <c r="F1139" s="23"/>
      <c r="G1139" s="23"/>
      <c r="H1139" s="915"/>
      <c r="I1139" s="915"/>
      <c r="J1139" s="915"/>
      <c r="K1139" s="915"/>
      <c r="L1139" s="916" t="s">
        <v>253</v>
      </c>
      <c r="M1139" s="916"/>
      <c r="N1139" s="916"/>
      <c r="O1139" s="230">
        <v>4</v>
      </c>
      <c r="P1139" s="112" t="s">
        <v>47</v>
      </c>
      <c r="Q1139" s="111"/>
      <c r="R1139" s="111"/>
      <c r="S1139" s="111"/>
      <c r="T1139" s="903" t="s">
        <v>785</v>
      </c>
      <c r="U1139" s="903"/>
      <c r="V1139" s="903"/>
      <c r="W1139" s="903"/>
      <c r="X1139" s="903"/>
      <c r="Y1139" s="903"/>
      <c r="Z1139" s="903"/>
    </row>
    <row r="1140" spans="1:26" ht="18.75" customHeight="1">
      <c r="A1140" s="734" t="s">
        <v>451</v>
      </c>
      <c r="B1140" s="736"/>
      <c r="C1140" s="908" t="s">
        <v>285</v>
      </c>
      <c r="D1140" s="909"/>
      <c r="E1140" s="906" t="s">
        <v>252</v>
      </c>
      <c r="F1140" s="907"/>
      <c r="G1140" s="906" t="s">
        <v>251</v>
      </c>
      <c r="H1140" s="907"/>
      <c r="I1140" s="906" t="s">
        <v>250</v>
      </c>
      <c r="J1140" s="907"/>
      <c r="K1140" s="906" t="s">
        <v>249</v>
      </c>
      <c r="L1140" s="907"/>
      <c r="M1140" s="906" t="s">
        <v>248</v>
      </c>
      <c r="N1140" s="907"/>
      <c r="O1140" s="917" t="s">
        <v>497</v>
      </c>
      <c r="P1140" s="917" t="s">
        <v>498</v>
      </c>
      <c r="Q1140" s="906" t="s">
        <v>441</v>
      </c>
      <c r="R1140" s="919"/>
      <c r="S1140" s="919"/>
      <c r="T1140" s="907"/>
      <c r="U1140" s="906" t="s">
        <v>13</v>
      </c>
      <c r="V1140" s="907"/>
      <c r="W1140" s="912" t="s">
        <v>13</v>
      </c>
      <c r="X1140" s="726" t="s">
        <v>3</v>
      </c>
      <c r="Y1140" s="726" t="s">
        <v>706</v>
      </c>
      <c r="Z1140" s="914" t="s">
        <v>48</v>
      </c>
    </row>
    <row r="1141" spans="1:26" ht="18.75" customHeight="1">
      <c r="A1141" s="413" t="s">
        <v>453</v>
      </c>
      <c r="B1141" s="413" t="s">
        <v>452</v>
      </c>
      <c r="C1141" s="910"/>
      <c r="D1141" s="911"/>
      <c r="E1141" s="424" t="s">
        <v>289</v>
      </c>
      <c r="F1141" s="424" t="s">
        <v>288</v>
      </c>
      <c r="G1141" s="424" t="s">
        <v>289</v>
      </c>
      <c r="H1141" s="424" t="s">
        <v>288</v>
      </c>
      <c r="I1141" s="424" t="s">
        <v>289</v>
      </c>
      <c r="J1141" s="424" t="s">
        <v>288</v>
      </c>
      <c r="K1141" s="424" t="s">
        <v>289</v>
      </c>
      <c r="L1141" s="424" t="s">
        <v>288</v>
      </c>
      <c r="M1141" s="424" t="s">
        <v>289</v>
      </c>
      <c r="N1141" s="424" t="s">
        <v>288</v>
      </c>
      <c r="O1141" s="918"/>
      <c r="P1141" s="918"/>
      <c r="Q1141" s="424" t="s">
        <v>443</v>
      </c>
      <c r="R1141" s="424" t="s">
        <v>442</v>
      </c>
      <c r="S1141" s="424" t="s">
        <v>81</v>
      </c>
      <c r="T1141" s="424" t="s">
        <v>82</v>
      </c>
      <c r="U1141" s="424" t="s">
        <v>81</v>
      </c>
      <c r="V1141" s="424" t="s">
        <v>82</v>
      </c>
      <c r="W1141" s="913"/>
      <c r="X1141" s="733"/>
      <c r="Y1141" s="733"/>
      <c r="Z1141" s="905"/>
    </row>
    <row r="1142" spans="1:26" ht="18.75" customHeight="1">
      <c r="A1142" s="179"/>
      <c r="B1142" s="181"/>
      <c r="C1142" s="62"/>
      <c r="D1142" s="40"/>
      <c r="E1142" s="20"/>
      <c r="F1142" s="448"/>
      <c r="G1142" s="45"/>
      <c r="H1142" s="45"/>
      <c r="I1142" s="20"/>
      <c r="J1142" s="448"/>
      <c r="K1142" s="45"/>
      <c r="L1142" s="45"/>
      <c r="M1142" s="20"/>
      <c r="N1142" s="448"/>
      <c r="O1142" s="170"/>
      <c r="P1142" s="113"/>
      <c r="Q1142" s="330"/>
      <c r="R1142" s="330"/>
      <c r="S1142" s="330"/>
      <c r="T1142" s="330"/>
      <c r="U1142" s="330">
        <v>1</v>
      </c>
      <c r="V1142" s="330">
        <v>1</v>
      </c>
      <c r="W1142" s="330">
        <v>2</v>
      </c>
      <c r="X1142" s="329" t="s">
        <v>807</v>
      </c>
      <c r="Y1142" s="329"/>
      <c r="Z1142" s="330">
        <v>1654</v>
      </c>
    </row>
    <row r="1143" spans="1:26" ht="18.75" customHeight="1">
      <c r="A1143" s="179"/>
      <c r="B1143" s="181"/>
      <c r="C1143" s="62"/>
      <c r="D1143" s="40"/>
      <c r="E1143" s="20"/>
      <c r="F1143" s="448"/>
      <c r="G1143" s="45"/>
      <c r="H1143" s="45"/>
      <c r="I1143" s="20"/>
      <c r="J1143" s="448"/>
      <c r="K1143" s="45"/>
      <c r="L1143" s="45"/>
      <c r="M1143" s="20"/>
      <c r="N1143" s="448"/>
      <c r="O1143" s="170"/>
      <c r="P1143" s="113"/>
      <c r="Q1143" s="330"/>
      <c r="R1143" s="330"/>
      <c r="S1143" s="330"/>
      <c r="T1143" s="330"/>
      <c r="U1143" s="330">
        <v>0</v>
      </c>
      <c r="V1143" s="330">
        <v>2</v>
      </c>
      <c r="W1143" s="330">
        <v>2</v>
      </c>
      <c r="X1143" s="329" t="s">
        <v>808</v>
      </c>
      <c r="Y1143" s="329"/>
      <c r="Z1143" s="330">
        <v>1665</v>
      </c>
    </row>
    <row r="1144" spans="1:26" ht="18.75" customHeight="1">
      <c r="A1144" s="179"/>
      <c r="B1144" s="181"/>
      <c r="C1144" s="62"/>
      <c r="D1144" s="40"/>
      <c r="E1144" s="20"/>
      <c r="F1144" s="448"/>
      <c r="G1144" s="45"/>
      <c r="H1144" s="45"/>
      <c r="I1144" s="20"/>
      <c r="J1144" s="448"/>
      <c r="K1144" s="45"/>
      <c r="L1144" s="45"/>
      <c r="M1144" s="20"/>
      <c r="N1144" s="448"/>
      <c r="O1144" s="170"/>
      <c r="P1144" s="113"/>
      <c r="Q1144" s="330"/>
      <c r="R1144" s="330"/>
      <c r="S1144" s="330"/>
      <c r="T1144" s="330"/>
      <c r="U1144" s="330">
        <v>0</v>
      </c>
      <c r="V1144" s="330">
        <v>2</v>
      </c>
      <c r="W1144" s="330">
        <v>2</v>
      </c>
      <c r="X1144" s="329" t="s">
        <v>809</v>
      </c>
      <c r="Y1144" s="329"/>
      <c r="Z1144" s="330">
        <v>1668</v>
      </c>
    </row>
    <row r="1145" spans="1:26" ht="18.75" customHeight="1">
      <c r="A1145" s="179"/>
      <c r="B1145" s="181"/>
      <c r="C1145" s="62"/>
      <c r="D1145" s="40"/>
      <c r="E1145" s="20"/>
      <c r="F1145" s="448"/>
      <c r="G1145" s="45"/>
      <c r="H1145" s="45"/>
      <c r="I1145" s="20"/>
      <c r="J1145" s="448"/>
      <c r="K1145" s="45"/>
      <c r="L1145" s="45"/>
      <c r="M1145" s="20"/>
      <c r="N1145" s="448"/>
      <c r="O1145" s="170"/>
      <c r="P1145" s="113"/>
      <c r="Q1145" s="330"/>
      <c r="R1145" s="330"/>
      <c r="S1145" s="330"/>
      <c r="T1145" s="330"/>
      <c r="U1145" s="330">
        <v>0</v>
      </c>
      <c r="V1145" s="330">
        <v>2</v>
      </c>
      <c r="W1145" s="330">
        <v>2</v>
      </c>
      <c r="X1145" s="329" t="s">
        <v>114</v>
      </c>
      <c r="Y1145" s="329"/>
      <c r="Z1145" s="330">
        <v>1669</v>
      </c>
    </row>
    <row r="1146" spans="1:26" ht="18.75" customHeight="1">
      <c r="A1146" s="179"/>
      <c r="B1146" s="181"/>
      <c r="C1146" s="62"/>
      <c r="D1146" s="40"/>
      <c r="E1146" s="20"/>
      <c r="F1146" s="448"/>
      <c r="G1146" s="45"/>
      <c r="H1146" s="45"/>
      <c r="I1146" s="20"/>
      <c r="J1146" s="448"/>
      <c r="K1146" s="45"/>
      <c r="L1146" s="45"/>
      <c r="M1146" s="20"/>
      <c r="N1146" s="448"/>
      <c r="O1146" s="170"/>
      <c r="P1146" s="113"/>
      <c r="Q1146" s="330"/>
      <c r="R1146" s="330"/>
      <c r="S1146" s="330"/>
      <c r="T1146" s="330"/>
      <c r="U1146" s="330">
        <v>0</v>
      </c>
      <c r="V1146" s="330">
        <v>2</v>
      </c>
      <c r="W1146" s="330">
        <v>2</v>
      </c>
      <c r="X1146" s="329" t="s">
        <v>810</v>
      </c>
      <c r="Y1146" s="329"/>
      <c r="Z1146" s="330">
        <v>1671</v>
      </c>
    </row>
    <row r="1147" spans="1:26" ht="18.75" customHeight="1">
      <c r="A1147" s="179"/>
      <c r="B1147" s="181"/>
      <c r="C1147" s="62"/>
      <c r="D1147" s="40"/>
      <c r="E1147" s="20"/>
      <c r="F1147" s="448"/>
      <c r="G1147" s="45"/>
      <c r="H1147" s="45"/>
      <c r="I1147" s="20"/>
      <c r="J1147" s="448"/>
      <c r="K1147" s="45"/>
      <c r="L1147" s="45"/>
      <c r="M1147" s="20"/>
      <c r="N1147" s="448"/>
      <c r="O1147" s="170"/>
      <c r="P1147" s="113"/>
      <c r="Q1147" s="330"/>
      <c r="R1147" s="330"/>
      <c r="S1147" s="330"/>
      <c r="T1147" s="330"/>
      <c r="U1147" s="330">
        <v>1</v>
      </c>
      <c r="V1147" s="330">
        <v>0</v>
      </c>
      <c r="W1147" s="330">
        <v>1</v>
      </c>
      <c r="X1147" s="329" t="s">
        <v>811</v>
      </c>
      <c r="Y1147" s="329"/>
      <c r="Z1147" s="330">
        <v>1674</v>
      </c>
    </row>
    <row r="1148" spans="1:26" ht="18.75" customHeight="1">
      <c r="A1148" s="179"/>
      <c r="B1148" s="181"/>
      <c r="C1148" s="62"/>
      <c r="D1148" s="40"/>
      <c r="E1148" s="20"/>
      <c r="F1148" s="448"/>
      <c r="G1148" s="45"/>
      <c r="H1148" s="45"/>
      <c r="I1148" s="20"/>
      <c r="J1148" s="448"/>
      <c r="K1148" s="45"/>
      <c r="L1148" s="45"/>
      <c r="M1148" s="20"/>
      <c r="N1148" s="448"/>
      <c r="O1148" s="170"/>
      <c r="P1148" s="113"/>
      <c r="Q1148" s="330"/>
      <c r="R1148" s="330"/>
      <c r="S1148" s="330"/>
      <c r="T1148" s="330"/>
      <c r="U1148" s="330">
        <v>1</v>
      </c>
      <c r="V1148" s="330">
        <v>0</v>
      </c>
      <c r="W1148" s="330">
        <v>1</v>
      </c>
      <c r="X1148" s="329" t="s">
        <v>812</v>
      </c>
      <c r="Y1148" s="329"/>
      <c r="Z1148" s="330">
        <v>1676</v>
      </c>
    </row>
    <row r="1149" spans="1:26" ht="18.75" customHeight="1">
      <c r="A1149" s="179"/>
      <c r="B1149" s="181"/>
      <c r="C1149" s="62"/>
      <c r="D1149" s="40"/>
      <c r="E1149" s="20"/>
      <c r="F1149" s="448"/>
      <c r="G1149" s="45"/>
      <c r="H1149" s="45"/>
      <c r="I1149" s="20"/>
      <c r="J1149" s="448"/>
      <c r="K1149" s="45"/>
      <c r="L1149" s="45"/>
      <c r="M1149" s="20"/>
      <c r="N1149" s="448"/>
      <c r="O1149" s="170"/>
      <c r="P1149" s="113"/>
      <c r="Q1149" s="330"/>
      <c r="R1149" s="330"/>
      <c r="S1149" s="330"/>
      <c r="T1149" s="330"/>
      <c r="U1149" s="330">
        <v>2</v>
      </c>
      <c r="V1149" s="330">
        <v>0</v>
      </c>
      <c r="W1149" s="330">
        <v>2</v>
      </c>
      <c r="X1149" s="329" t="s">
        <v>813</v>
      </c>
      <c r="Y1149" s="329"/>
      <c r="Z1149" s="330">
        <v>1680</v>
      </c>
    </row>
    <row r="1150" spans="1:26" ht="18.75" customHeight="1">
      <c r="A1150" s="179"/>
      <c r="B1150" s="181"/>
      <c r="C1150" s="62"/>
      <c r="D1150" s="40"/>
      <c r="E1150" s="20"/>
      <c r="F1150" s="448"/>
      <c r="G1150" s="45"/>
      <c r="H1150" s="45"/>
      <c r="I1150" s="20"/>
      <c r="J1150" s="448"/>
      <c r="K1150" s="45"/>
      <c r="L1150" s="45"/>
      <c r="M1150" s="20"/>
      <c r="N1150" s="448"/>
      <c r="O1150" s="170"/>
      <c r="P1150" s="113"/>
      <c r="Q1150" s="330"/>
      <c r="R1150" s="330"/>
      <c r="S1150" s="330"/>
      <c r="T1150" s="330"/>
      <c r="U1150" s="330"/>
      <c r="V1150" s="330"/>
      <c r="W1150" s="330"/>
      <c r="X1150" s="329"/>
      <c r="Y1150" s="329"/>
      <c r="Z1150" s="330"/>
    </row>
    <row r="1151" spans="1:26" ht="18.75" customHeight="1">
      <c r="A1151" s="179"/>
      <c r="B1151" s="181"/>
      <c r="C1151" s="62"/>
      <c r="D1151" s="40"/>
      <c r="E1151" s="20"/>
      <c r="F1151" s="448"/>
      <c r="G1151" s="45"/>
      <c r="H1151" s="45"/>
      <c r="I1151" s="20"/>
      <c r="J1151" s="448"/>
      <c r="K1151" s="45"/>
      <c r="L1151" s="45"/>
      <c r="M1151" s="20"/>
      <c r="N1151" s="448"/>
      <c r="O1151" s="170"/>
      <c r="P1151" s="113"/>
      <c r="Q1151" s="330"/>
      <c r="R1151" s="330"/>
      <c r="S1151" s="330"/>
      <c r="T1151" s="330"/>
      <c r="U1151" s="330"/>
      <c r="V1151" s="330"/>
      <c r="W1151" s="330"/>
      <c r="X1151" s="329"/>
      <c r="Y1151" s="329"/>
      <c r="Z1151" s="330"/>
    </row>
    <row r="1152" spans="1:26" ht="18.75" customHeight="1">
      <c r="A1152" s="179"/>
      <c r="B1152" s="181"/>
      <c r="C1152" s="62"/>
      <c r="D1152" s="40"/>
      <c r="E1152" s="20"/>
      <c r="F1152" s="448"/>
      <c r="G1152" s="45"/>
      <c r="H1152" s="45"/>
      <c r="I1152" s="20"/>
      <c r="J1152" s="448"/>
      <c r="K1152" s="45"/>
      <c r="L1152" s="45"/>
      <c r="M1152" s="20"/>
      <c r="N1152" s="448"/>
      <c r="O1152" s="170"/>
      <c r="P1152" s="113"/>
      <c r="Q1152" s="330"/>
      <c r="R1152" s="330"/>
      <c r="S1152" s="330"/>
      <c r="T1152" s="330"/>
      <c r="U1152" s="330"/>
      <c r="V1152" s="330"/>
      <c r="W1152" s="330"/>
      <c r="X1152" s="329"/>
      <c r="Y1152" s="329"/>
      <c r="Z1152" s="330"/>
    </row>
    <row r="1153" spans="1:26" ht="18.75" customHeight="1">
      <c r="A1153" s="179"/>
      <c r="B1153" s="181"/>
      <c r="C1153" s="62"/>
      <c r="D1153" s="40"/>
      <c r="E1153" s="20"/>
      <c r="F1153" s="448"/>
      <c r="G1153" s="45"/>
      <c r="H1153" s="45"/>
      <c r="I1153" s="20"/>
      <c r="J1153" s="448"/>
      <c r="K1153" s="45"/>
      <c r="L1153" s="45"/>
      <c r="M1153" s="20"/>
      <c r="N1153" s="448"/>
      <c r="O1153" s="170"/>
      <c r="P1153" s="113"/>
      <c r="Q1153" s="330"/>
      <c r="R1153" s="330"/>
      <c r="S1153" s="330"/>
      <c r="T1153" s="330"/>
      <c r="U1153" s="330"/>
      <c r="V1153" s="330"/>
      <c r="W1153" s="330"/>
      <c r="X1153" s="329"/>
      <c r="Y1153" s="329"/>
      <c r="Z1153" s="330"/>
    </row>
    <row r="1154" spans="1:26" ht="18.75" customHeight="1">
      <c r="A1154" s="179"/>
      <c r="B1154" s="181"/>
      <c r="C1154" s="62"/>
      <c r="D1154" s="40"/>
      <c r="E1154" s="20"/>
      <c r="F1154" s="448"/>
      <c r="G1154" s="45"/>
      <c r="H1154" s="45"/>
      <c r="I1154" s="20"/>
      <c r="J1154" s="448"/>
      <c r="K1154" s="45"/>
      <c r="L1154" s="45"/>
      <c r="M1154" s="20"/>
      <c r="N1154" s="448"/>
      <c r="O1154" s="170"/>
      <c r="P1154" s="113"/>
      <c r="Q1154" s="330"/>
      <c r="R1154" s="330"/>
      <c r="S1154" s="330"/>
      <c r="T1154" s="330"/>
      <c r="U1154" s="330"/>
      <c r="V1154" s="330"/>
      <c r="W1154" s="330"/>
      <c r="X1154" s="329"/>
      <c r="Y1154" s="329"/>
      <c r="Z1154" s="330"/>
    </row>
    <row r="1155" spans="1:26" ht="18.75" customHeight="1">
      <c r="A1155" s="179"/>
      <c r="B1155" s="181"/>
      <c r="C1155" s="62"/>
      <c r="D1155" s="40"/>
      <c r="E1155" s="20"/>
      <c r="F1155" s="448"/>
      <c r="G1155" s="45"/>
      <c r="H1155" s="45"/>
      <c r="I1155" s="20"/>
      <c r="J1155" s="448"/>
      <c r="K1155" s="45"/>
      <c r="L1155" s="45"/>
      <c r="M1155" s="20"/>
      <c r="N1155" s="448"/>
      <c r="O1155" s="170"/>
      <c r="P1155" s="113"/>
      <c r="Q1155" s="330"/>
      <c r="R1155" s="330"/>
      <c r="S1155" s="330"/>
      <c r="T1155" s="330"/>
      <c r="U1155" s="330"/>
      <c r="V1155" s="330"/>
      <c r="W1155" s="330"/>
      <c r="X1155" s="329"/>
      <c r="Y1155" s="329"/>
      <c r="Z1155" s="330"/>
    </row>
    <row r="1156" spans="1:26" ht="18.75" customHeight="1">
      <c r="A1156" s="179"/>
      <c r="B1156" s="181"/>
      <c r="C1156" s="62"/>
      <c r="D1156" s="40"/>
      <c r="E1156" s="20"/>
      <c r="F1156" s="448"/>
      <c r="G1156" s="45"/>
      <c r="H1156" s="45"/>
      <c r="I1156" s="20"/>
      <c r="J1156" s="448"/>
      <c r="K1156" s="45"/>
      <c r="L1156" s="45"/>
      <c r="M1156" s="20"/>
      <c r="N1156" s="448"/>
      <c r="O1156" s="170"/>
      <c r="P1156" s="113"/>
      <c r="Q1156" s="330"/>
      <c r="R1156" s="330"/>
      <c r="S1156" s="330"/>
      <c r="T1156" s="330"/>
      <c r="U1156" s="330"/>
      <c r="V1156" s="330"/>
      <c r="W1156" s="330"/>
      <c r="X1156" s="331"/>
      <c r="Y1156" s="331"/>
      <c r="Z1156" s="332"/>
    </row>
    <row r="1157" spans="1:26" ht="18.75" customHeight="1">
      <c r="A1157" s="179"/>
      <c r="B1157" s="181"/>
      <c r="C1157" s="62"/>
      <c r="D1157" s="40"/>
      <c r="E1157" s="20"/>
      <c r="F1157" s="448"/>
      <c r="G1157" s="45"/>
      <c r="H1157" s="45"/>
      <c r="I1157" s="20"/>
      <c r="J1157" s="448"/>
      <c r="K1157" s="45"/>
      <c r="L1157" s="45"/>
      <c r="M1157" s="20"/>
      <c r="N1157" s="448"/>
      <c r="O1157" s="170"/>
      <c r="P1157" s="113"/>
      <c r="Q1157" s="60"/>
      <c r="R1157" s="60"/>
      <c r="S1157" s="60"/>
      <c r="T1157" s="60"/>
      <c r="U1157" s="60"/>
      <c r="V1157" s="60"/>
      <c r="W1157" s="60"/>
      <c r="X1157" s="61"/>
      <c r="Y1157" s="61"/>
      <c r="Z1157" s="60"/>
    </row>
    <row r="1158" spans="1:26" ht="18.75" customHeight="1">
      <c r="A1158" s="181"/>
      <c r="B1158" s="181"/>
      <c r="C1158" s="62"/>
      <c r="D1158" s="40"/>
      <c r="E1158" s="20"/>
      <c r="F1158" s="448"/>
      <c r="G1158" s="45"/>
      <c r="H1158" s="45"/>
      <c r="I1158" s="20"/>
      <c r="J1158" s="448"/>
      <c r="K1158" s="45"/>
      <c r="L1158" s="45"/>
      <c r="M1158" s="20"/>
      <c r="N1158" s="448"/>
      <c r="O1158" s="170"/>
      <c r="P1158" s="113"/>
      <c r="Q1158" s="59"/>
      <c r="R1158" s="59"/>
      <c r="S1158" s="59"/>
      <c r="T1158" s="59"/>
      <c r="U1158" s="60"/>
      <c r="V1158" s="60"/>
      <c r="W1158" s="60"/>
      <c r="X1158" s="61"/>
      <c r="Y1158" s="61"/>
      <c r="Z1158" s="60"/>
    </row>
    <row r="1159" spans="1:26" ht="18.75" customHeight="1">
      <c r="A1159" s="181"/>
      <c r="B1159" s="181"/>
      <c r="C1159" s="35"/>
      <c r="D1159" s="439"/>
      <c r="E1159" s="37"/>
      <c r="F1159" s="38"/>
      <c r="G1159" s="434"/>
      <c r="H1159" s="434"/>
      <c r="I1159" s="37"/>
      <c r="J1159" s="38"/>
      <c r="K1159" s="434"/>
      <c r="L1159" s="434"/>
      <c r="M1159" s="37"/>
      <c r="N1159" s="38"/>
      <c r="O1159" s="174"/>
      <c r="P1159" s="122"/>
      <c r="Q1159" s="414"/>
      <c r="R1159" s="414"/>
      <c r="S1159" s="414"/>
      <c r="T1159" s="414"/>
      <c r="U1159" s="434"/>
      <c r="V1159" s="434"/>
      <c r="W1159" s="434"/>
      <c r="X1159" s="12"/>
      <c r="Y1159" s="12"/>
      <c r="Z1159" s="12"/>
    </row>
  </sheetData>
  <autoFilter ref="A10:Z1056"/>
  <mergeCells count="1088">
    <mergeCell ref="A8:B8"/>
    <mergeCell ref="C8:D9"/>
    <mergeCell ref="E8:F8"/>
    <mergeCell ref="G8:H8"/>
    <mergeCell ref="I8:J8"/>
    <mergeCell ref="K8:L8"/>
    <mergeCell ref="A1:T2"/>
    <mergeCell ref="U1:Z1"/>
    <mergeCell ref="U2:Z2"/>
    <mergeCell ref="V4:W4"/>
    <mergeCell ref="T5:T6"/>
    <mergeCell ref="V5:W5"/>
    <mergeCell ref="X8:X9"/>
    <mergeCell ref="Y8:Y9"/>
    <mergeCell ref="Z8:Z9"/>
    <mergeCell ref="E27:H27"/>
    <mergeCell ref="I27:K27"/>
    <mergeCell ref="N27:O27"/>
    <mergeCell ref="U27:Z27"/>
    <mergeCell ref="M8:N8"/>
    <mergeCell ref="O8:O9"/>
    <mergeCell ref="P8:P9"/>
    <mergeCell ref="Q8:T8"/>
    <mergeCell ref="U8:V8"/>
    <mergeCell ref="W8:W9"/>
    <mergeCell ref="E7:H7"/>
    <mergeCell ref="I7:K7"/>
    <mergeCell ref="N7:O7"/>
    <mergeCell ref="U7:Z7"/>
    <mergeCell ref="L3:N3"/>
    <mergeCell ref="X28:X29"/>
    <mergeCell ref="Y28:Y29"/>
    <mergeCell ref="Z28:Z29"/>
    <mergeCell ref="E46:H46"/>
    <mergeCell ref="I46:K46"/>
    <mergeCell ref="N46:O46"/>
    <mergeCell ref="U46:Z46"/>
    <mergeCell ref="M28:N28"/>
    <mergeCell ref="O28:O29"/>
    <mergeCell ref="P28:P29"/>
    <mergeCell ref="Q28:T28"/>
    <mergeCell ref="U28:V28"/>
    <mergeCell ref="W28:W29"/>
    <mergeCell ref="A28:B28"/>
    <mergeCell ref="C28:D29"/>
    <mergeCell ref="E28:F28"/>
    <mergeCell ref="G28:H28"/>
    <mergeCell ref="I28:J28"/>
    <mergeCell ref="K28:L28"/>
    <mergeCell ref="X47:X48"/>
    <mergeCell ref="Y47:Y48"/>
    <mergeCell ref="Z47:Z48"/>
    <mergeCell ref="E65:H65"/>
    <mergeCell ref="I65:K65"/>
    <mergeCell ref="N65:O65"/>
    <mergeCell ref="U65:Z65"/>
    <mergeCell ref="M47:N47"/>
    <mergeCell ref="O47:O48"/>
    <mergeCell ref="P47:P48"/>
    <mergeCell ref="Q47:T47"/>
    <mergeCell ref="U47:V47"/>
    <mergeCell ref="W47:W48"/>
    <mergeCell ref="A47:B47"/>
    <mergeCell ref="C47:D48"/>
    <mergeCell ref="E47:F47"/>
    <mergeCell ref="G47:H47"/>
    <mergeCell ref="I47:J47"/>
    <mergeCell ref="K47:L47"/>
    <mergeCell ref="X66:X67"/>
    <mergeCell ref="Z66:Z67"/>
    <mergeCell ref="AD77:AK77"/>
    <mergeCell ref="H84:K84"/>
    <mergeCell ref="L84:N84"/>
    <mergeCell ref="U84:Z84"/>
    <mergeCell ref="M66:N66"/>
    <mergeCell ref="O66:O67"/>
    <mergeCell ref="P66:P67"/>
    <mergeCell ref="Q66:T66"/>
    <mergeCell ref="U66:V66"/>
    <mergeCell ref="W66:W67"/>
    <mergeCell ref="A66:B66"/>
    <mergeCell ref="C66:D67"/>
    <mergeCell ref="E66:F66"/>
    <mergeCell ref="G66:H66"/>
    <mergeCell ref="I66:J66"/>
    <mergeCell ref="K66:L66"/>
    <mergeCell ref="Y66:Y67"/>
    <mergeCell ref="X85:X86"/>
    <mergeCell ref="Z85:Z86"/>
    <mergeCell ref="H103:K103"/>
    <mergeCell ref="L103:N103"/>
    <mergeCell ref="U103:Z103"/>
    <mergeCell ref="Y85:Y86"/>
    <mergeCell ref="Y104:Y105"/>
    <mergeCell ref="A104:B104"/>
    <mergeCell ref="C104:D105"/>
    <mergeCell ref="E104:F104"/>
    <mergeCell ref="G104:H104"/>
    <mergeCell ref="I104:J104"/>
    <mergeCell ref="M85:N85"/>
    <mergeCell ref="O85:O86"/>
    <mergeCell ref="P85:P86"/>
    <mergeCell ref="Q85:T85"/>
    <mergeCell ref="U85:V85"/>
    <mergeCell ref="W85:W86"/>
    <mergeCell ref="A85:B85"/>
    <mergeCell ref="C85:D86"/>
    <mergeCell ref="E85:F85"/>
    <mergeCell ref="G85:H85"/>
    <mergeCell ref="I85:J85"/>
    <mergeCell ref="K85:L85"/>
    <mergeCell ref="Z124:Z125"/>
    <mergeCell ref="H142:K142"/>
    <mergeCell ref="L142:N142"/>
    <mergeCell ref="U142:Z142"/>
    <mergeCell ref="G124:H124"/>
    <mergeCell ref="I124:J124"/>
    <mergeCell ref="K124:L124"/>
    <mergeCell ref="W104:W105"/>
    <mergeCell ref="X104:X105"/>
    <mergeCell ref="Z104:Z105"/>
    <mergeCell ref="H123:K123"/>
    <mergeCell ref="L123:N123"/>
    <mergeCell ref="U123:Z123"/>
    <mergeCell ref="K104:L104"/>
    <mergeCell ref="M104:N104"/>
    <mergeCell ref="O104:O105"/>
    <mergeCell ref="P104:P105"/>
    <mergeCell ref="Q104:T104"/>
    <mergeCell ref="U104:V104"/>
    <mergeCell ref="A143:B143"/>
    <mergeCell ref="C143:D144"/>
    <mergeCell ref="E143:F143"/>
    <mergeCell ref="G143:H143"/>
    <mergeCell ref="I143:J143"/>
    <mergeCell ref="M124:N124"/>
    <mergeCell ref="O124:O125"/>
    <mergeCell ref="P124:P125"/>
    <mergeCell ref="Q124:T124"/>
    <mergeCell ref="U124:V124"/>
    <mergeCell ref="W124:W125"/>
    <mergeCell ref="A124:B124"/>
    <mergeCell ref="C124:D125"/>
    <mergeCell ref="E124:F124"/>
    <mergeCell ref="X162:X163"/>
    <mergeCell ref="Y162:Y163"/>
    <mergeCell ref="Z162:Z163"/>
    <mergeCell ref="Y124:Y125"/>
    <mergeCell ref="Y143:Y144"/>
    <mergeCell ref="W143:W144"/>
    <mergeCell ref="X143:X144"/>
    <mergeCell ref="Z143:Z144"/>
    <mergeCell ref="H161:K161"/>
    <mergeCell ref="L161:N161"/>
    <mergeCell ref="U161:Z161"/>
    <mergeCell ref="K143:L143"/>
    <mergeCell ref="M143:N143"/>
    <mergeCell ref="O143:O144"/>
    <mergeCell ref="P143:P144"/>
    <mergeCell ref="Q143:T143"/>
    <mergeCell ref="U143:V143"/>
    <mergeCell ref="X124:X125"/>
    <mergeCell ref="H180:K180"/>
    <mergeCell ref="L180:N180"/>
    <mergeCell ref="U180:Z180"/>
    <mergeCell ref="M162:N162"/>
    <mergeCell ref="O162:O163"/>
    <mergeCell ref="P162:P163"/>
    <mergeCell ref="Q162:T162"/>
    <mergeCell ref="U162:V162"/>
    <mergeCell ref="W162:W163"/>
    <mergeCell ref="A162:B162"/>
    <mergeCell ref="C162:D163"/>
    <mergeCell ref="E162:F162"/>
    <mergeCell ref="G162:H162"/>
    <mergeCell ref="I162:J162"/>
    <mergeCell ref="K162:L162"/>
    <mergeCell ref="X181:X182"/>
    <mergeCell ref="Z181:Z182"/>
    <mergeCell ref="H199:K199"/>
    <mergeCell ref="L199:N199"/>
    <mergeCell ref="U199:Z199"/>
    <mergeCell ref="M181:N181"/>
    <mergeCell ref="O181:O182"/>
    <mergeCell ref="P181:P182"/>
    <mergeCell ref="Q181:T181"/>
    <mergeCell ref="U181:V181"/>
    <mergeCell ref="W181:W182"/>
    <mergeCell ref="A181:B181"/>
    <mergeCell ref="C181:D182"/>
    <mergeCell ref="E181:F181"/>
    <mergeCell ref="G181:H181"/>
    <mergeCell ref="I181:J181"/>
    <mergeCell ref="K181:L181"/>
    <mergeCell ref="Y181:Y182"/>
    <mergeCell ref="X200:X201"/>
    <mergeCell ref="Z200:Z201"/>
    <mergeCell ref="H218:K218"/>
    <mergeCell ref="L218:N218"/>
    <mergeCell ref="U218:Z218"/>
    <mergeCell ref="M200:N200"/>
    <mergeCell ref="O200:O201"/>
    <mergeCell ref="P200:P201"/>
    <mergeCell ref="Q200:T200"/>
    <mergeCell ref="U200:V200"/>
    <mergeCell ref="W200:W201"/>
    <mergeCell ref="A200:B200"/>
    <mergeCell ref="C200:D201"/>
    <mergeCell ref="E200:F200"/>
    <mergeCell ref="G200:H200"/>
    <mergeCell ref="I200:J200"/>
    <mergeCell ref="K200:L200"/>
    <mergeCell ref="Y200:Y201"/>
    <mergeCell ref="X219:X220"/>
    <mergeCell ref="Z219:Z220"/>
    <mergeCell ref="E221:N221"/>
    <mergeCell ref="H237:K237"/>
    <mergeCell ref="L237:N237"/>
    <mergeCell ref="U237:Z237"/>
    <mergeCell ref="M219:N219"/>
    <mergeCell ref="O219:O220"/>
    <mergeCell ref="P219:P220"/>
    <mergeCell ref="Q219:T219"/>
    <mergeCell ref="U219:V219"/>
    <mergeCell ref="W219:W220"/>
    <mergeCell ref="A219:B219"/>
    <mergeCell ref="C219:D220"/>
    <mergeCell ref="E219:F219"/>
    <mergeCell ref="G219:H219"/>
    <mergeCell ref="I219:J219"/>
    <mergeCell ref="K219:L219"/>
    <mergeCell ref="Y219:Y220"/>
    <mergeCell ref="X238:X239"/>
    <mergeCell ref="Z238:Z239"/>
    <mergeCell ref="H256:K256"/>
    <mergeCell ref="L256:N256"/>
    <mergeCell ref="U256:Z256"/>
    <mergeCell ref="M238:N238"/>
    <mergeCell ref="O238:O239"/>
    <mergeCell ref="P238:P239"/>
    <mergeCell ref="Q238:T238"/>
    <mergeCell ref="U238:V238"/>
    <mergeCell ref="W238:W239"/>
    <mergeCell ref="A238:B238"/>
    <mergeCell ref="C238:D239"/>
    <mergeCell ref="E238:F238"/>
    <mergeCell ref="G238:H238"/>
    <mergeCell ref="I238:J238"/>
    <mergeCell ref="K238:L238"/>
    <mergeCell ref="Y238:Y239"/>
    <mergeCell ref="X257:X258"/>
    <mergeCell ref="Z257:Z258"/>
    <mergeCell ref="H275:K275"/>
    <mergeCell ref="L275:N275"/>
    <mergeCell ref="U275:Z275"/>
    <mergeCell ref="M257:N257"/>
    <mergeCell ref="O257:O258"/>
    <mergeCell ref="P257:P258"/>
    <mergeCell ref="Q257:T257"/>
    <mergeCell ref="U257:V257"/>
    <mergeCell ref="W257:W258"/>
    <mergeCell ref="A257:B257"/>
    <mergeCell ref="C257:D258"/>
    <mergeCell ref="E257:F257"/>
    <mergeCell ref="G257:H257"/>
    <mergeCell ref="I257:J257"/>
    <mergeCell ref="K257:L257"/>
    <mergeCell ref="Y257:Y258"/>
    <mergeCell ref="X276:X277"/>
    <mergeCell ref="Z276:Z277"/>
    <mergeCell ref="H294:K294"/>
    <mergeCell ref="L294:N294"/>
    <mergeCell ref="U294:Z294"/>
    <mergeCell ref="M276:N276"/>
    <mergeCell ref="O276:O277"/>
    <mergeCell ref="P276:P277"/>
    <mergeCell ref="Q276:T276"/>
    <mergeCell ref="U276:V276"/>
    <mergeCell ref="W276:W277"/>
    <mergeCell ref="A276:B276"/>
    <mergeCell ref="C276:D277"/>
    <mergeCell ref="E276:F276"/>
    <mergeCell ref="G276:H276"/>
    <mergeCell ref="I276:J276"/>
    <mergeCell ref="K276:L276"/>
    <mergeCell ref="Y276:Y277"/>
    <mergeCell ref="X295:X296"/>
    <mergeCell ref="Z295:Z296"/>
    <mergeCell ref="H313:K313"/>
    <mergeCell ref="L313:N313"/>
    <mergeCell ref="U313:Z313"/>
    <mergeCell ref="M295:N295"/>
    <mergeCell ref="O295:O296"/>
    <mergeCell ref="P295:P296"/>
    <mergeCell ref="Q295:T295"/>
    <mergeCell ref="U295:V295"/>
    <mergeCell ref="W295:W296"/>
    <mergeCell ref="A295:B295"/>
    <mergeCell ref="C295:D296"/>
    <mergeCell ref="E295:F295"/>
    <mergeCell ref="G295:H295"/>
    <mergeCell ref="I295:J295"/>
    <mergeCell ref="K295:L295"/>
    <mergeCell ref="X314:X315"/>
    <mergeCell ref="Z314:Z315"/>
    <mergeCell ref="H332:K332"/>
    <mergeCell ref="L332:N332"/>
    <mergeCell ref="U332:Z332"/>
    <mergeCell ref="M314:N314"/>
    <mergeCell ref="O314:O315"/>
    <mergeCell ref="P314:P315"/>
    <mergeCell ref="Q314:T314"/>
    <mergeCell ref="U314:V314"/>
    <mergeCell ref="W314:W315"/>
    <mergeCell ref="A314:B314"/>
    <mergeCell ref="C314:D315"/>
    <mergeCell ref="E314:F314"/>
    <mergeCell ref="G314:H314"/>
    <mergeCell ref="I314:J314"/>
    <mergeCell ref="K314:L314"/>
    <mergeCell ref="Y314:Y315"/>
    <mergeCell ref="X333:X334"/>
    <mergeCell ref="Z333:Z334"/>
    <mergeCell ref="H351:K351"/>
    <mergeCell ref="L351:N351"/>
    <mergeCell ref="U351:Z351"/>
    <mergeCell ref="M333:N333"/>
    <mergeCell ref="O333:O334"/>
    <mergeCell ref="P333:P334"/>
    <mergeCell ref="Q333:T333"/>
    <mergeCell ref="U333:V333"/>
    <mergeCell ref="W333:W334"/>
    <mergeCell ref="A333:B333"/>
    <mergeCell ref="C333:D334"/>
    <mergeCell ref="E333:F333"/>
    <mergeCell ref="G333:H333"/>
    <mergeCell ref="I333:J333"/>
    <mergeCell ref="K333:L333"/>
    <mergeCell ref="Y333:Y334"/>
    <mergeCell ref="X352:X353"/>
    <mergeCell ref="Z352:Z353"/>
    <mergeCell ref="H370:K370"/>
    <mergeCell ref="L370:N370"/>
    <mergeCell ref="U370:Z370"/>
    <mergeCell ref="M352:N352"/>
    <mergeCell ref="O352:O353"/>
    <mergeCell ref="P352:P353"/>
    <mergeCell ref="Q352:T352"/>
    <mergeCell ref="U352:V352"/>
    <mergeCell ref="W352:W353"/>
    <mergeCell ref="A352:B352"/>
    <mergeCell ref="C352:D353"/>
    <mergeCell ref="E352:F352"/>
    <mergeCell ref="G352:H352"/>
    <mergeCell ref="I352:J352"/>
    <mergeCell ref="K352:L352"/>
    <mergeCell ref="Y352:Y353"/>
    <mergeCell ref="X371:X372"/>
    <mergeCell ref="Z371:Z372"/>
    <mergeCell ref="E374:N374"/>
    <mergeCell ref="H389:K389"/>
    <mergeCell ref="L389:N389"/>
    <mergeCell ref="U389:Z389"/>
    <mergeCell ref="M371:N371"/>
    <mergeCell ref="O371:O372"/>
    <mergeCell ref="P371:P372"/>
    <mergeCell ref="Q371:T371"/>
    <mergeCell ref="U371:V371"/>
    <mergeCell ref="W371:W372"/>
    <mergeCell ref="A371:B371"/>
    <mergeCell ref="C371:D372"/>
    <mergeCell ref="E371:F371"/>
    <mergeCell ref="G371:H371"/>
    <mergeCell ref="I371:J371"/>
    <mergeCell ref="K371:L371"/>
    <mergeCell ref="Y371:Y372"/>
    <mergeCell ref="H408:K408"/>
    <mergeCell ref="L408:N408"/>
    <mergeCell ref="U408:Z408"/>
    <mergeCell ref="X390:X391"/>
    <mergeCell ref="Z390:Z391"/>
    <mergeCell ref="M390:N390"/>
    <mergeCell ref="O390:O391"/>
    <mergeCell ref="P390:P391"/>
    <mergeCell ref="Q390:T390"/>
    <mergeCell ref="U390:V390"/>
    <mergeCell ref="W390:W391"/>
    <mergeCell ref="A390:B390"/>
    <mergeCell ref="C390:D391"/>
    <mergeCell ref="E390:F390"/>
    <mergeCell ref="G390:H390"/>
    <mergeCell ref="I390:J390"/>
    <mergeCell ref="K390:L390"/>
    <mergeCell ref="Y390:Y391"/>
    <mergeCell ref="X409:X410"/>
    <mergeCell ref="Z409:Z410"/>
    <mergeCell ref="H427:K427"/>
    <mergeCell ref="L427:N427"/>
    <mergeCell ref="U427:Z427"/>
    <mergeCell ref="M409:N409"/>
    <mergeCell ref="O409:O410"/>
    <mergeCell ref="P409:P410"/>
    <mergeCell ref="Q409:T409"/>
    <mergeCell ref="U409:V409"/>
    <mergeCell ref="W409:W410"/>
    <mergeCell ref="A409:B409"/>
    <mergeCell ref="C409:D410"/>
    <mergeCell ref="E409:F409"/>
    <mergeCell ref="G409:H409"/>
    <mergeCell ref="I409:J409"/>
    <mergeCell ref="K409:L409"/>
    <mergeCell ref="Y409:Y410"/>
    <mergeCell ref="H447:K447"/>
    <mergeCell ref="L447:N447"/>
    <mergeCell ref="U447:Z447"/>
    <mergeCell ref="X428:X429"/>
    <mergeCell ref="Z428:Z429"/>
    <mergeCell ref="A446:Z446"/>
    <mergeCell ref="M428:N428"/>
    <mergeCell ref="O428:O429"/>
    <mergeCell ref="P428:P429"/>
    <mergeCell ref="Q428:T428"/>
    <mergeCell ref="U428:V428"/>
    <mergeCell ref="W428:W429"/>
    <mergeCell ref="A428:B428"/>
    <mergeCell ref="C428:D429"/>
    <mergeCell ref="E428:F428"/>
    <mergeCell ref="G428:H428"/>
    <mergeCell ref="I428:J428"/>
    <mergeCell ref="K428:L428"/>
    <mergeCell ref="Y428:Y429"/>
    <mergeCell ref="X448:X449"/>
    <mergeCell ref="Z448:Z449"/>
    <mergeCell ref="A466:Z466"/>
    <mergeCell ref="H467:K467"/>
    <mergeCell ref="L467:N467"/>
    <mergeCell ref="U467:Z467"/>
    <mergeCell ref="M448:N448"/>
    <mergeCell ref="O448:O449"/>
    <mergeCell ref="P448:P449"/>
    <mergeCell ref="Q448:T448"/>
    <mergeCell ref="U448:V448"/>
    <mergeCell ref="W448:W449"/>
    <mergeCell ref="A448:B448"/>
    <mergeCell ref="C448:D449"/>
    <mergeCell ref="E448:F448"/>
    <mergeCell ref="G448:H448"/>
    <mergeCell ref="I448:J448"/>
    <mergeCell ref="K448:L448"/>
    <mergeCell ref="Y448:Y449"/>
    <mergeCell ref="X468:X469"/>
    <mergeCell ref="Z468:Z469"/>
    <mergeCell ref="A486:Z486"/>
    <mergeCell ref="H487:K487"/>
    <mergeCell ref="L487:N487"/>
    <mergeCell ref="U487:Z487"/>
    <mergeCell ref="M468:N468"/>
    <mergeCell ref="O468:O469"/>
    <mergeCell ref="P468:P469"/>
    <mergeCell ref="Q468:T468"/>
    <mergeCell ref="U468:V468"/>
    <mergeCell ref="W468:W469"/>
    <mergeCell ref="A468:B468"/>
    <mergeCell ref="C468:D469"/>
    <mergeCell ref="E468:F468"/>
    <mergeCell ref="G468:H468"/>
    <mergeCell ref="I468:J468"/>
    <mergeCell ref="K468:L468"/>
    <mergeCell ref="Y468:Y469"/>
    <mergeCell ref="X488:X489"/>
    <mergeCell ref="Z488:Z489"/>
    <mergeCell ref="H505:K505"/>
    <mergeCell ref="L505:N505"/>
    <mergeCell ref="U505:Z505"/>
    <mergeCell ref="M488:N488"/>
    <mergeCell ref="O488:O489"/>
    <mergeCell ref="P488:P489"/>
    <mergeCell ref="Q488:T488"/>
    <mergeCell ref="U488:V488"/>
    <mergeCell ref="W488:W489"/>
    <mergeCell ref="A488:B488"/>
    <mergeCell ref="C488:D489"/>
    <mergeCell ref="E488:F488"/>
    <mergeCell ref="G488:H488"/>
    <mergeCell ref="I488:J488"/>
    <mergeCell ref="K488:L488"/>
    <mergeCell ref="Y488:Y489"/>
    <mergeCell ref="X506:X507"/>
    <mergeCell ref="Z506:Z507"/>
    <mergeCell ref="H524:K524"/>
    <mergeCell ref="L524:N524"/>
    <mergeCell ref="U524:Z524"/>
    <mergeCell ref="M506:N506"/>
    <mergeCell ref="O506:O507"/>
    <mergeCell ref="P506:P507"/>
    <mergeCell ref="Q506:T506"/>
    <mergeCell ref="U506:V506"/>
    <mergeCell ref="W506:W507"/>
    <mergeCell ref="A506:B506"/>
    <mergeCell ref="C506:D507"/>
    <mergeCell ref="E506:F506"/>
    <mergeCell ref="G506:H506"/>
    <mergeCell ref="I506:J506"/>
    <mergeCell ref="K506:L506"/>
    <mergeCell ref="Y506:Y507"/>
    <mergeCell ref="X525:X526"/>
    <mergeCell ref="Z525:Z526"/>
    <mergeCell ref="E527:N527"/>
    <mergeCell ref="H543:K543"/>
    <mergeCell ref="L543:N543"/>
    <mergeCell ref="U543:Z543"/>
    <mergeCell ref="M525:N525"/>
    <mergeCell ref="O525:O526"/>
    <mergeCell ref="P525:P526"/>
    <mergeCell ref="Q525:T525"/>
    <mergeCell ref="U525:V525"/>
    <mergeCell ref="W525:W526"/>
    <mergeCell ref="A525:B525"/>
    <mergeCell ref="C525:D526"/>
    <mergeCell ref="E525:F525"/>
    <mergeCell ref="G525:H525"/>
    <mergeCell ref="I525:J525"/>
    <mergeCell ref="K525:L525"/>
    <mergeCell ref="Y525:Y526"/>
    <mergeCell ref="X544:X545"/>
    <mergeCell ref="Z544:Z545"/>
    <mergeCell ref="H562:K562"/>
    <mergeCell ref="L562:N562"/>
    <mergeCell ref="U562:Z562"/>
    <mergeCell ref="M544:N544"/>
    <mergeCell ref="O544:O545"/>
    <mergeCell ref="P544:P545"/>
    <mergeCell ref="Q544:T544"/>
    <mergeCell ref="U544:V544"/>
    <mergeCell ref="W544:W545"/>
    <mergeCell ref="A544:B544"/>
    <mergeCell ref="C544:D545"/>
    <mergeCell ref="E544:F544"/>
    <mergeCell ref="G544:H544"/>
    <mergeCell ref="I544:J544"/>
    <mergeCell ref="K544:L544"/>
    <mergeCell ref="Y544:Y545"/>
    <mergeCell ref="X563:X564"/>
    <mergeCell ref="Z563:Z564"/>
    <mergeCell ref="H581:K581"/>
    <mergeCell ref="L581:N581"/>
    <mergeCell ref="U581:Z581"/>
    <mergeCell ref="M563:N563"/>
    <mergeCell ref="O563:O564"/>
    <mergeCell ref="P563:P564"/>
    <mergeCell ref="Q563:T563"/>
    <mergeCell ref="U563:V563"/>
    <mergeCell ref="W563:W564"/>
    <mergeCell ref="A563:B563"/>
    <mergeCell ref="C563:D564"/>
    <mergeCell ref="E563:F563"/>
    <mergeCell ref="G563:H563"/>
    <mergeCell ref="I563:J563"/>
    <mergeCell ref="K563:L563"/>
    <mergeCell ref="Y563:Y564"/>
    <mergeCell ref="X582:X583"/>
    <mergeCell ref="Z582:Z583"/>
    <mergeCell ref="H600:K600"/>
    <mergeCell ref="L600:N600"/>
    <mergeCell ref="U600:Z600"/>
    <mergeCell ref="M582:N582"/>
    <mergeCell ref="O582:O583"/>
    <mergeCell ref="P582:P583"/>
    <mergeCell ref="Q582:T582"/>
    <mergeCell ref="U582:V582"/>
    <mergeCell ref="W582:W583"/>
    <mergeCell ref="A582:B582"/>
    <mergeCell ref="C582:D583"/>
    <mergeCell ref="E582:F582"/>
    <mergeCell ref="G582:H582"/>
    <mergeCell ref="I582:J582"/>
    <mergeCell ref="K582:L582"/>
    <mergeCell ref="Y582:Y583"/>
    <mergeCell ref="X601:X602"/>
    <mergeCell ref="Z601:Z602"/>
    <mergeCell ref="E603:N603"/>
    <mergeCell ref="H619:K619"/>
    <mergeCell ref="L619:N619"/>
    <mergeCell ref="U619:Z619"/>
    <mergeCell ref="M601:N601"/>
    <mergeCell ref="O601:O602"/>
    <mergeCell ref="P601:P602"/>
    <mergeCell ref="Q601:T601"/>
    <mergeCell ref="U601:V601"/>
    <mergeCell ref="W601:W602"/>
    <mergeCell ref="A601:B601"/>
    <mergeCell ref="C601:D602"/>
    <mergeCell ref="E601:F601"/>
    <mergeCell ref="G601:H601"/>
    <mergeCell ref="I601:J601"/>
    <mergeCell ref="K601:L601"/>
    <mergeCell ref="Y601:Y602"/>
    <mergeCell ref="K639:L639"/>
    <mergeCell ref="X620:X621"/>
    <mergeCell ref="Z620:Z621"/>
    <mergeCell ref="H638:K638"/>
    <mergeCell ref="L638:M638"/>
    <mergeCell ref="U638:Z638"/>
    <mergeCell ref="M620:N620"/>
    <mergeCell ref="O620:O621"/>
    <mergeCell ref="P620:P621"/>
    <mergeCell ref="Q620:T620"/>
    <mergeCell ref="U620:V620"/>
    <mergeCell ref="W620:W621"/>
    <mergeCell ref="A620:B620"/>
    <mergeCell ref="C620:D621"/>
    <mergeCell ref="E620:F620"/>
    <mergeCell ref="G620:H620"/>
    <mergeCell ref="I620:J620"/>
    <mergeCell ref="K620:L620"/>
    <mergeCell ref="Y620:Y621"/>
    <mergeCell ref="Y639:Y640"/>
    <mergeCell ref="W658:W659"/>
    <mergeCell ref="X658:X659"/>
    <mergeCell ref="Z658:Z659"/>
    <mergeCell ref="H676:K676"/>
    <mergeCell ref="U676:Z676"/>
    <mergeCell ref="K658:L658"/>
    <mergeCell ref="M658:N658"/>
    <mergeCell ref="O658:O659"/>
    <mergeCell ref="P658:P659"/>
    <mergeCell ref="Q658:T658"/>
    <mergeCell ref="U658:V658"/>
    <mergeCell ref="X639:X640"/>
    <mergeCell ref="Z639:Z640"/>
    <mergeCell ref="H657:K657"/>
    <mergeCell ref="U657:Z657"/>
    <mergeCell ref="A658:B658"/>
    <mergeCell ref="C658:D659"/>
    <mergeCell ref="E658:F658"/>
    <mergeCell ref="G658:H658"/>
    <mergeCell ref="I658:J658"/>
    <mergeCell ref="M639:N639"/>
    <mergeCell ref="O639:O640"/>
    <mergeCell ref="P639:P640"/>
    <mergeCell ref="Q639:T639"/>
    <mergeCell ref="U639:V639"/>
    <mergeCell ref="W639:W640"/>
    <mergeCell ref="A639:B639"/>
    <mergeCell ref="C639:D640"/>
    <mergeCell ref="E639:F639"/>
    <mergeCell ref="G639:H639"/>
    <mergeCell ref="Y658:Y659"/>
    <mergeCell ref="I639:J639"/>
    <mergeCell ref="X677:X678"/>
    <mergeCell ref="Z677:Z678"/>
    <mergeCell ref="E679:N679"/>
    <mergeCell ref="H695:K695"/>
    <mergeCell ref="T695:Z695"/>
    <mergeCell ref="M677:N677"/>
    <mergeCell ref="O677:O678"/>
    <mergeCell ref="P677:P678"/>
    <mergeCell ref="Q677:T677"/>
    <mergeCell ref="U677:V677"/>
    <mergeCell ref="W677:W678"/>
    <mergeCell ref="A677:B677"/>
    <mergeCell ref="C677:D678"/>
    <mergeCell ref="E677:F677"/>
    <mergeCell ref="G677:H677"/>
    <mergeCell ref="I677:J677"/>
    <mergeCell ref="K677:L677"/>
    <mergeCell ref="Y677:Y678"/>
    <mergeCell ref="X696:X697"/>
    <mergeCell ref="Z696:Z697"/>
    <mergeCell ref="H714:K714"/>
    <mergeCell ref="T714:Z714"/>
    <mergeCell ref="A715:B715"/>
    <mergeCell ref="C715:D716"/>
    <mergeCell ref="E715:F715"/>
    <mergeCell ref="G715:H715"/>
    <mergeCell ref="I715:J715"/>
    <mergeCell ref="M696:N696"/>
    <mergeCell ref="O696:O697"/>
    <mergeCell ref="P696:P697"/>
    <mergeCell ref="Q696:T696"/>
    <mergeCell ref="U696:V696"/>
    <mergeCell ref="W696:W697"/>
    <mergeCell ref="A696:B696"/>
    <mergeCell ref="C696:D697"/>
    <mergeCell ref="E696:F696"/>
    <mergeCell ref="G696:H696"/>
    <mergeCell ref="I696:J696"/>
    <mergeCell ref="K696:L696"/>
    <mergeCell ref="Y696:Y697"/>
    <mergeCell ref="X753:X754"/>
    <mergeCell ref="Z753:Z754"/>
    <mergeCell ref="H771:K771"/>
    <mergeCell ref="Q771:Z771"/>
    <mergeCell ref="E753:F753"/>
    <mergeCell ref="G753:H753"/>
    <mergeCell ref="I753:J753"/>
    <mergeCell ref="K753:L753"/>
    <mergeCell ref="W715:W716"/>
    <mergeCell ref="X715:X716"/>
    <mergeCell ref="Z715:Z716"/>
    <mergeCell ref="H752:K752"/>
    <mergeCell ref="T752:Z752"/>
    <mergeCell ref="I734:J734"/>
    <mergeCell ref="K734:L734"/>
    <mergeCell ref="M734:N734"/>
    <mergeCell ref="O734:O735"/>
    <mergeCell ref="K715:L715"/>
    <mergeCell ref="M715:N715"/>
    <mergeCell ref="O715:O716"/>
    <mergeCell ref="P715:P716"/>
    <mergeCell ref="Q715:T715"/>
    <mergeCell ref="U715:V715"/>
    <mergeCell ref="H733:K733"/>
    <mergeCell ref="T733:Z733"/>
    <mergeCell ref="Z734:Z735"/>
    <mergeCell ref="Y715:Y716"/>
    <mergeCell ref="Y734:Y735"/>
    <mergeCell ref="A772:B772"/>
    <mergeCell ref="C772:D773"/>
    <mergeCell ref="E772:F772"/>
    <mergeCell ref="G772:H772"/>
    <mergeCell ref="I772:J772"/>
    <mergeCell ref="M753:N753"/>
    <mergeCell ref="O753:O754"/>
    <mergeCell ref="P753:P754"/>
    <mergeCell ref="Q753:T753"/>
    <mergeCell ref="U753:V753"/>
    <mergeCell ref="W753:W754"/>
    <mergeCell ref="A753:B753"/>
    <mergeCell ref="C753:D754"/>
    <mergeCell ref="W810:W811"/>
    <mergeCell ref="X810:X811"/>
    <mergeCell ref="Z810:Z811"/>
    <mergeCell ref="A828:Z828"/>
    <mergeCell ref="Y753:Y754"/>
    <mergeCell ref="Y772:Y773"/>
    <mergeCell ref="I791:J791"/>
    <mergeCell ref="K791:L791"/>
    <mergeCell ref="W772:W773"/>
    <mergeCell ref="X772:X773"/>
    <mergeCell ref="Z772:Z773"/>
    <mergeCell ref="H790:K790"/>
    <mergeCell ref="Q790:Z790"/>
    <mergeCell ref="K772:L772"/>
    <mergeCell ref="M772:N772"/>
    <mergeCell ref="O772:O773"/>
    <mergeCell ref="P772:P773"/>
    <mergeCell ref="Q772:T772"/>
    <mergeCell ref="U772:V772"/>
    <mergeCell ref="H829:K829"/>
    <mergeCell ref="Q829:Z829"/>
    <mergeCell ref="K810:L810"/>
    <mergeCell ref="M810:N810"/>
    <mergeCell ref="O810:O811"/>
    <mergeCell ref="P810:P811"/>
    <mergeCell ref="Q810:T810"/>
    <mergeCell ref="U810:V810"/>
    <mergeCell ref="X791:X792"/>
    <mergeCell ref="Z791:Z792"/>
    <mergeCell ref="H809:K809"/>
    <mergeCell ref="Q809:Z809"/>
    <mergeCell ref="A810:B810"/>
    <mergeCell ref="C810:D811"/>
    <mergeCell ref="E810:F810"/>
    <mergeCell ref="G810:H810"/>
    <mergeCell ref="I810:J810"/>
    <mergeCell ref="M791:N791"/>
    <mergeCell ref="O791:O792"/>
    <mergeCell ref="P791:P792"/>
    <mergeCell ref="Q791:T791"/>
    <mergeCell ref="U791:V791"/>
    <mergeCell ref="W791:W792"/>
    <mergeCell ref="A791:B791"/>
    <mergeCell ref="C791:D792"/>
    <mergeCell ref="E791:F791"/>
    <mergeCell ref="G791:H791"/>
    <mergeCell ref="Y791:Y792"/>
    <mergeCell ref="Y810:Y811"/>
    <mergeCell ref="I850:J850"/>
    <mergeCell ref="K850:L850"/>
    <mergeCell ref="X830:X831"/>
    <mergeCell ref="Z830:Z831"/>
    <mergeCell ref="E834:N834"/>
    <mergeCell ref="E839:N839"/>
    <mergeCell ref="A848:Z848"/>
    <mergeCell ref="H849:K849"/>
    <mergeCell ref="T849:Z849"/>
    <mergeCell ref="M830:N830"/>
    <mergeCell ref="O830:O831"/>
    <mergeCell ref="P830:P831"/>
    <mergeCell ref="Q830:T830"/>
    <mergeCell ref="U830:V830"/>
    <mergeCell ref="W830:W831"/>
    <mergeCell ref="A830:B830"/>
    <mergeCell ref="C830:D831"/>
    <mergeCell ref="E830:F830"/>
    <mergeCell ref="G830:H830"/>
    <mergeCell ref="I830:J830"/>
    <mergeCell ref="K830:L830"/>
    <mergeCell ref="Y830:Y831"/>
    <mergeCell ref="W867:W868"/>
    <mergeCell ref="X867:X868"/>
    <mergeCell ref="Z867:Z868"/>
    <mergeCell ref="A885:Z885"/>
    <mergeCell ref="H886:K886"/>
    <mergeCell ref="T886:Z886"/>
    <mergeCell ref="K867:L867"/>
    <mergeCell ref="M867:N867"/>
    <mergeCell ref="O867:O868"/>
    <mergeCell ref="P867:P868"/>
    <mergeCell ref="Q867:T867"/>
    <mergeCell ref="U867:V867"/>
    <mergeCell ref="X850:X851"/>
    <mergeCell ref="Z850:Z851"/>
    <mergeCell ref="H866:K866"/>
    <mergeCell ref="T866:Z866"/>
    <mergeCell ref="A867:B867"/>
    <mergeCell ref="C867:D868"/>
    <mergeCell ref="E867:F867"/>
    <mergeCell ref="G867:H867"/>
    <mergeCell ref="I867:J867"/>
    <mergeCell ref="M850:N850"/>
    <mergeCell ref="O850:O851"/>
    <mergeCell ref="P850:P851"/>
    <mergeCell ref="Q850:T850"/>
    <mergeCell ref="U850:V850"/>
    <mergeCell ref="W850:W851"/>
    <mergeCell ref="A850:B850"/>
    <mergeCell ref="C850:D851"/>
    <mergeCell ref="E850:F850"/>
    <mergeCell ref="G850:H850"/>
    <mergeCell ref="Y850:Y851"/>
    <mergeCell ref="X887:X888"/>
    <mergeCell ref="Z887:Z888"/>
    <mergeCell ref="E896:R896"/>
    <mergeCell ref="H928:K928"/>
    <mergeCell ref="T928:Z928"/>
    <mergeCell ref="M887:N887"/>
    <mergeCell ref="O887:O888"/>
    <mergeCell ref="P887:P888"/>
    <mergeCell ref="Q887:T887"/>
    <mergeCell ref="U887:V887"/>
    <mergeCell ref="W887:W888"/>
    <mergeCell ref="A887:B887"/>
    <mergeCell ref="C887:D888"/>
    <mergeCell ref="E887:F887"/>
    <mergeCell ref="G887:H887"/>
    <mergeCell ref="I887:J887"/>
    <mergeCell ref="K887:L887"/>
    <mergeCell ref="H907:K907"/>
    <mergeCell ref="T907:Z907"/>
    <mergeCell ref="A908:B908"/>
    <mergeCell ref="C908:D909"/>
    <mergeCell ref="E908:F908"/>
    <mergeCell ref="G908:H908"/>
    <mergeCell ref="I908:J908"/>
    <mergeCell ref="K908:L908"/>
    <mergeCell ref="X908:X909"/>
    <mergeCell ref="Z908:Z909"/>
    <mergeCell ref="A981:B981"/>
    <mergeCell ref="C981:D982"/>
    <mergeCell ref="E981:F981"/>
    <mergeCell ref="G981:H981"/>
    <mergeCell ref="X962:X963"/>
    <mergeCell ref="Z962:Z963"/>
    <mergeCell ref="Q943:T943"/>
    <mergeCell ref="U943:V943"/>
    <mergeCell ref="X929:X930"/>
    <mergeCell ref="Z929:Z930"/>
    <mergeCell ref="H942:K942"/>
    <mergeCell ref="T942:Z942"/>
    <mergeCell ref="A943:B943"/>
    <mergeCell ref="C943:D944"/>
    <mergeCell ref="E943:F943"/>
    <mergeCell ref="G943:H943"/>
    <mergeCell ref="I943:J943"/>
    <mergeCell ref="M929:N929"/>
    <mergeCell ref="O929:O930"/>
    <mergeCell ref="P929:P930"/>
    <mergeCell ref="Q929:T929"/>
    <mergeCell ref="U929:V929"/>
    <mergeCell ref="W929:W930"/>
    <mergeCell ref="A929:B929"/>
    <mergeCell ref="C929:D930"/>
    <mergeCell ref="E929:F929"/>
    <mergeCell ref="G929:H929"/>
    <mergeCell ref="I929:J929"/>
    <mergeCell ref="K929:L929"/>
    <mergeCell ref="W943:W944"/>
    <mergeCell ref="X943:X944"/>
    <mergeCell ref="Z943:Z944"/>
    <mergeCell ref="A1001:B1001"/>
    <mergeCell ref="C1001:D1002"/>
    <mergeCell ref="E1001:F1001"/>
    <mergeCell ref="G1001:H1001"/>
    <mergeCell ref="I1001:J1001"/>
    <mergeCell ref="K1001:L1001"/>
    <mergeCell ref="Y1001:Y1002"/>
    <mergeCell ref="H1000:K1000"/>
    <mergeCell ref="L1000:N1000"/>
    <mergeCell ref="T1000:Z1000"/>
    <mergeCell ref="M981:N981"/>
    <mergeCell ref="O981:O982"/>
    <mergeCell ref="P981:P982"/>
    <mergeCell ref="Q981:T981"/>
    <mergeCell ref="M962:N962"/>
    <mergeCell ref="O962:O963"/>
    <mergeCell ref="P962:P963"/>
    <mergeCell ref="Q962:T962"/>
    <mergeCell ref="U962:V962"/>
    <mergeCell ref="W962:W963"/>
    <mergeCell ref="A962:B962"/>
    <mergeCell ref="C962:D963"/>
    <mergeCell ref="E962:F962"/>
    <mergeCell ref="G962:H962"/>
    <mergeCell ref="I962:J962"/>
    <mergeCell ref="K962:L962"/>
    <mergeCell ref="U981:V981"/>
    <mergeCell ref="W981:W982"/>
    <mergeCell ref="X981:X982"/>
    <mergeCell ref="Z981:Z982"/>
    <mergeCell ref="H980:K980"/>
    <mergeCell ref="T980:Z980"/>
    <mergeCell ref="A734:B734"/>
    <mergeCell ref="C734:D735"/>
    <mergeCell ref="E734:F734"/>
    <mergeCell ref="G734:H734"/>
    <mergeCell ref="M1058:N1058"/>
    <mergeCell ref="O1058:O1059"/>
    <mergeCell ref="P1058:P1059"/>
    <mergeCell ref="Q1058:T1058"/>
    <mergeCell ref="U1058:V1058"/>
    <mergeCell ref="W1058:W1059"/>
    <mergeCell ref="A1058:B1058"/>
    <mergeCell ref="C1058:D1059"/>
    <mergeCell ref="E1058:F1058"/>
    <mergeCell ref="G1058:H1058"/>
    <mergeCell ref="I1058:J1058"/>
    <mergeCell ref="K1058:L1058"/>
    <mergeCell ref="X1038:X1039"/>
    <mergeCell ref="P734:P735"/>
    <mergeCell ref="Q734:T734"/>
    <mergeCell ref="U734:V734"/>
    <mergeCell ref="W734:W735"/>
    <mergeCell ref="X734:X735"/>
    <mergeCell ref="X1058:X1059"/>
    <mergeCell ref="I981:J981"/>
    <mergeCell ref="K981:L981"/>
    <mergeCell ref="M908:N908"/>
    <mergeCell ref="O908:O909"/>
    <mergeCell ref="P908:P909"/>
    <mergeCell ref="Q908:T908"/>
    <mergeCell ref="U908:V908"/>
    <mergeCell ref="W908:W909"/>
    <mergeCell ref="X1001:X1002"/>
    <mergeCell ref="H961:K961"/>
    <mergeCell ref="T961:Z961"/>
    <mergeCell ref="K943:L943"/>
    <mergeCell ref="M943:N943"/>
    <mergeCell ref="O943:O944"/>
    <mergeCell ref="P943:P944"/>
    <mergeCell ref="H1037:K1037"/>
    <mergeCell ref="L1037:N1037"/>
    <mergeCell ref="T1037:Z1037"/>
    <mergeCell ref="M1020:N1020"/>
    <mergeCell ref="O1020:O1021"/>
    <mergeCell ref="P1020:P1021"/>
    <mergeCell ref="Q1020:T1020"/>
    <mergeCell ref="H1076:K1076"/>
    <mergeCell ref="L1076:N1076"/>
    <mergeCell ref="T1076:Z1076"/>
    <mergeCell ref="U1020:V1020"/>
    <mergeCell ref="W1020:W1021"/>
    <mergeCell ref="Z1001:Z1002"/>
    <mergeCell ref="H1019:K1019"/>
    <mergeCell ref="L1019:N1019"/>
    <mergeCell ref="T1019:Z1019"/>
    <mergeCell ref="M1001:N1001"/>
    <mergeCell ref="O1001:O1002"/>
    <mergeCell ref="P1001:P1002"/>
    <mergeCell ref="Q1001:T1001"/>
    <mergeCell ref="U1001:V1001"/>
    <mergeCell ref="W1001:W1002"/>
    <mergeCell ref="A1020:B1020"/>
    <mergeCell ref="C1020:D1021"/>
    <mergeCell ref="E1020:F1020"/>
    <mergeCell ref="G1020:H1020"/>
    <mergeCell ref="I1020:J1020"/>
    <mergeCell ref="K1020:L1020"/>
    <mergeCell ref="Z1038:Z1039"/>
    <mergeCell ref="A1056:Z1056"/>
    <mergeCell ref="H1057:K1057"/>
    <mergeCell ref="L1057:N1057"/>
    <mergeCell ref="T1057:Z1057"/>
    <mergeCell ref="M1038:N1038"/>
    <mergeCell ref="O1038:O1039"/>
    <mergeCell ref="P1038:P1039"/>
    <mergeCell ref="Q1038:T1038"/>
    <mergeCell ref="U1038:V1038"/>
    <mergeCell ref="W1038:W1039"/>
    <mergeCell ref="A1038:B1038"/>
    <mergeCell ref="Y1020:Y1021"/>
    <mergeCell ref="M1077:N1077"/>
    <mergeCell ref="O1077:O1078"/>
    <mergeCell ref="P1077:P1078"/>
    <mergeCell ref="Q1077:T1077"/>
    <mergeCell ref="U1077:V1077"/>
    <mergeCell ref="W1077:W1078"/>
    <mergeCell ref="A1077:B1077"/>
    <mergeCell ref="C1077:D1078"/>
    <mergeCell ref="E1077:F1077"/>
    <mergeCell ref="G1077:H1077"/>
    <mergeCell ref="I1077:J1077"/>
    <mergeCell ref="K1077:L1077"/>
    <mergeCell ref="Z1058:Z1059"/>
    <mergeCell ref="C1038:D1039"/>
    <mergeCell ref="E1038:F1038"/>
    <mergeCell ref="G1038:H1038"/>
    <mergeCell ref="I1038:J1038"/>
    <mergeCell ref="K1038:L1038"/>
    <mergeCell ref="X1077:X1078"/>
    <mergeCell ref="Z1077:Z1078"/>
    <mergeCell ref="Y1038:Y1039"/>
    <mergeCell ref="Y1077:Y1078"/>
    <mergeCell ref="Y1058:Y1059"/>
    <mergeCell ref="L1097:N1097"/>
    <mergeCell ref="X1119:X1120"/>
    <mergeCell ref="Z1119:Z1120"/>
    <mergeCell ref="M1119:N1119"/>
    <mergeCell ref="O1119:O1120"/>
    <mergeCell ref="P1119:P1120"/>
    <mergeCell ref="Q1119:T1119"/>
    <mergeCell ref="U1119:V1119"/>
    <mergeCell ref="W1119:W1120"/>
    <mergeCell ref="A1119:B1119"/>
    <mergeCell ref="C1119:D1120"/>
    <mergeCell ref="E1119:F1119"/>
    <mergeCell ref="G1119:H1119"/>
    <mergeCell ref="I1119:J1119"/>
    <mergeCell ref="K1119:L1119"/>
    <mergeCell ref="W1098:W1099"/>
    <mergeCell ref="X1098:X1099"/>
    <mergeCell ref="Z1098:Z1099"/>
    <mergeCell ref="H1118:K1118"/>
    <mergeCell ref="L1118:N1118"/>
    <mergeCell ref="T1118:Z1118"/>
    <mergeCell ref="K1098:L1098"/>
    <mergeCell ref="M1098:N1098"/>
    <mergeCell ref="O1098:O1099"/>
    <mergeCell ref="P1098:P1099"/>
    <mergeCell ref="Q1098:T1098"/>
    <mergeCell ref="U1098:V1098"/>
    <mergeCell ref="A1098:B1098"/>
    <mergeCell ref="C1098:D1099"/>
    <mergeCell ref="E1098:F1098"/>
    <mergeCell ref="G1098:H1098"/>
    <mergeCell ref="Y867:Y868"/>
    <mergeCell ref="Y887:Y888"/>
    <mergeCell ref="Y908:Y909"/>
    <mergeCell ref="Y929:Y930"/>
    <mergeCell ref="Y943:Y944"/>
    <mergeCell ref="Y962:Y963"/>
    <mergeCell ref="Y981:Y982"/>
    <mergeCell ref="T1097:Z1097"/>
    <mergeCell ref="X1020:X1021"/>
    <mergeCell ref="Z1020:Z1021"/>
    <mergeCell ref="I1098:J1098"/>
    <mergeCell ref="A1140:B1140"/>
    <mergeCell ref="C1140:D1141"/>
    <mergeCell ref="E1140:F1140"/>
    <mergeCell ref="G1140:H1140"/>
    <mergeCell ref="I1140:J1140"/>
    <mergeCell ref="W1140:W1141"/>
    <mergeCell ref="X1140:X1141"/>
    <mergeCell ref="Z1140:Z1141"/>
    <mergeCell ref="H1139:K1139"/>
    <mergeCell ref="L1139:N1139"/>
    <mergeCell ref="T1139:Z1139"/>
    <mergeCell ref="K1140:L1140"/>
    <mergeCell ref="M1140:N1140"/>
    <mergeCell ref="O1140:O1141"/>
    <mergeCell ref="P1140:P1141"/>
    <mergeCell ref="Q1140:T1140"/>
    <mergeCell ref="U1140:V1140"/>
    <mergeCell ref="Y1098:Y1099"/>
    <mergeCell ref="Y1119:Y1120"/>
    <mergeCell ref="Y1140:Y1141"/>
    <mergeCell ref="H1097:K1097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>
    <oddFooter>&amp;L&amp;"B Zar,Bold"&amp;10&amp;"B Zar,Regular"&amp;Z&amp;F - صفحه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0"/>
  <sheetViews>
    <sheetView tabSelected="1" view="pageBreakPreview" topLeftCell="A79" zoomScale="68" zoomScaleSheetLayoutView="68" workbookViewId="0">
      <selection activeCell="B97" sqref="B97:C97"/>
    </sheetView>
  </sheetViews>
  <sheetFormatPr defaultRowHeight="24"/>
  <cols>
    <col min="1" max="1" width="44.125" customWidth="1"/>
    <col min="2" max="2" width="5.875" style="158" customWidth="1"/>
    <col min="3" max="3" width="29.625" style="100" customWidth="1"/>
    <col min="4" max="4" width="5.75" style="162" customWidth="1"/>
    <col min="5" max="5" width="29.625" style="101" customWidth="1"/>
    <col min="6" max="6" width="5.75" style="162" customWidth="1"/>
    <col min="7" max="7" width="29.625" style="100" customWidth="1"/>
    <col min="8" max="8" width="11.5" style="102" customWidth="1"/>
    <col min="9" max="9" width="10.625" style="103" customWidth="1"/>
    <col min="10" max="10" width="9" style="74"/>
    <col min="11" max="11" width="6.125" style="196" bestFit="1" customWidth="1"/>
    <col min="12" max="14" width="9" style="74"/>
  </cols>
  <sheetData>
    <row r="1" spans="2:14" ht="30" customHeight="1">
      <c r="B1" s="968" t="s">
        <v>458</v>
      </c>
      <c r="C1" s="969"/>
      <c r="D1" s="969"/>
      <c r="E1" s="969"/>
      <c r="F1" s="969"/>
      <c r="G1" s="969"/>
      <c r="H1" s="969"/>
      <c r="I1" s="970"/>
      <c r="J1" s="73"/>
      <c r="K1" s="195"/>
      <c r="L1" s="73"/>
      <c r="M1" s="73"/>
      <c r="N1" s="73"/>
    </row>
    <row r="2" spans="2:14" ht="30" customHeight="1">
      <c r="B2" s="964" t="s">
        <v>459</v>
      </c>
      <c r="C2" s="965"/>
      <c r="D2" s="518"/>
      <c r="E2" s="965" t="s">
        <v>997</v>
      </c>
      <c r="F2" s="965"/>
      <c r="G2" s="965"/>
      <c r="H2" s="966" t="s">
        <v>295</v>
      </c>
      <c r="I2" s="967"/>
    </row>
    <row r="3" spans="2:14" ht="30" customHeight="1" thickBot="1">
      <c r="B3" s="219" t="s">
        <v>47</v>
      </c>
      <c r="C3" s="219" t="s">
        <v>460</v>
      </c>
      <c r="D3" s="517" t="s">
        <v>47</v>
      </c>
      <c r="E3" s="219" t="s">
        <v>461</v>
      </c>
      <c r="F3" s="517" t="s">
        <v>47</v>
      </c>
      <c r="G3" s="219" t="s">
        <v>462</v>
      </c>
      <c r="H3" s="983" t="s">
        <v>902</v>
      </c>
      <c r="I3" s="984"/>
      <c r="K3" s="200" t="s">
        <v>464</v>
      </c>
    </row>
    <row r="4" spans="2:14" ht="30" customHeight="1" thickBot="1">
      <c r="B4" s="546">
        <v>1</v>
      </c>
      <c r="C4" s="566" t="s">
        <v>887</v>
      </c>
      <c r="D4" s="567">
        <v>4</v>
      </c>
      <c r="E4" s="536" t="s">
        <v>215</v>
      </c>
      <c r="F4" s="568">
        <v>2</v>
      </c>
      <c r="G4" s="536" t="s">
        <v>134</v>
      </c>
      <c r="H4" s="500" t="s">
        <v>987</v>
      </c>
      <c r="I4" s="500" t="s">
        <v>248</v>
      </c>
      <c r="K4" s="200">
        <v>1</v>
      </c>
    </row>
    <row r="5" spans="2:14" ht="30" customHeight="1" thickBot="1">
      <c r="B5" s="569">
        <v>2</v>
      </c>
      <c r="C5" s="570" t="s">
        <v>851</v>
      </c>
      <c r="D5" s="571">
        <v>3</v>
      </c>
      <c r="E5" s="572" t="s">
        <v>911</v>
      </c>
      <c r="F5" s="573"/>
      <c r="G5" s="572"/>
      <c r="H5" s="500" t="s">
        <v>988</v>
      </c>
      <c r="I5" s="500" t="s">
        <v>986</v>
      </c>
      <c r="K5" s="200">
        <v>2</v>
      </c>
    </row>
    <row r="6" spans="2:14" ht="30" customHeight="1" thickBot="1">
      <c r="B6" s="546">
        <v>1</v>
      </c>
      <c r="C6" s="574" t="s">
        <v>62</v>
      </c>
      <c r="D6" s="575"/>
      <c r="E6" s="576"/>
      <c r="F6" s="575">
        <v>4</v>
      </c>
      <c r="G6" s="536" t="s">
        <v>133</v>
      </c>
      <c r="H6" s="500" t="s">
        <v>989</v>
      </c>
      <c r="I6" s="500" t="s">
        <v>457</v>
      </c>
      <c r="J6" s="88"/>
      <c r="K6" s="200">
        <v>3</v>
      </c>
      <c r="L6" s="88"/>
      <c r="M6" s="88"/>
      <c r="N6" s="88"/>
    </row>
    <row r="7" spans="2:14" ht="30" customHeight="1" thickBot="1">
      <c r="B7" s="572"/>
      <c r="C7" s="572"/>
      <c r="D7" s="569">
        <v>2</v>
      </c>
      <c r="E7" s="570" t="s">
        <v>127</v>
      </c>
      <c r="F7" s="569"/>
      <c r="G7" s="577"/>
      <c r="H7" s="500" t="s">
        <v>990</v>
      </c>
      <c r="I7" s="500" t="s">
        <v>251</v>
      </c>
      <c r="J7" s="88"/>
      <c r="K7" s="200">
        <v>4</v>
      </c>
      <c r="L7" s="88"/>
      <c r="M7" s="88"/>
      <c r="N7" s="88"/>
    </row>
    <row r="8" spans="2:14" ht="30" customHeight="1" thickBot="1">
      <c r="B8" s="546">
        <v>1</v>
      </c>
      <c r="C8" s="574" t="s">
        <v>69</v>
      </c>
      <c r="D8" s="575">
        <v>2</v>
      </c>
      <c r="E8" s="576" t="s">
        <v>73</v>
      </c>
      <c r="F8" s="567">
        <v>3</v>
      </c>
      <c r="G8" s="536" t="s">
        <v>217</v>
      </c>
      <c r="H8" s="500" t="s">
        <v>991</v>
      </c>
      <c r="I8" s="500" t="s">
        <v>252</v>
      </c>
      <c r="J8" s="91"/>
      <c r="K8" s="200">
        <v>5</v>
      </c>
      <c r="L8" s="91"/>
      <c r="M8" s="91"/>
      <c r="N8" s="91"/>
    </row>
    <row r="9" spans="2:14" ht="30" customHeight="1" thickBot="1">
      <c r="B9" s="536" t="s">
        <v>914</v>
      </c>
      <c r="C9" s="537" t="s">
        <v>913</v>
      </c>
      <c r="D9" s="569"/>
      <c r="E9" s="578"/>
      <c r="F9" s="579">
        <v>4</v>
      </c>
      <c r="G9" s="572" t="s">
        <v>226</v>
      </c>
      <c r="H9" s="500" t="s">
        <v>1004</v>
      </c>
      <c r="I9" s="500" t="s">
        <v>886</v>
      </c>
      <c r="K9" s="200">
        <v>6</v>
      </c>
    </row>
    <row r="10" spans="2:14" ht="30" customHeight="1" thickBot="1">
      <c r="B10" s="575">
        <v>2</v>
      </c>
      <c r="C10" s="576" t="s">
        <v>506</v>
      </c>
      <c r="D10" s="575">
        <v>1</v>
      </c>
      <c r="E10" s="574" t="s">
        <v>130</v>
      </c>
      <c r="F10" s="575">
        <v>3</v>
      </c>
      <c r="G10" s="574" t="s">
        <v>504</v>
      </c>
      <c r="H10" s="500" t="s">
        <v>992</v>
      </c>
      <c r="I10" s="500" t="s">
        <v>248</v>
      </c>
      <c r="J10" s="94"/>
      <c r="K10" s="200">
        <v>7</v>
      </c>
      <c r="L10" s="94"/>
      <c r="M10" s="94"/>
      <c r="N10"/>
    </row>
    <row r="11" spans="2:14" ht="30" customHeight="1" thickBot="1">
      <c r="B11" s="579"/>
      <c r="C11" s="572"/>
      <c r="D11" s="569"/>
      <c r="E11" s="578"/>
      <c r="F11" s="579"/>
      <c r="G11" s="572"/>
      <c r="H11" s="500" t="s">
        <v>993</v>
      </c>
      <c r="I11" s="500" t="s">
        <v>900</v>
      </c>
      <c r="J11" s="94"/>
      <c r="K11" s="200">
        <v>8</v>
      </c>
      <c r="L11" s="94"/>
      <c r="M11" s="94"/>
      <c r="N11"/>
    </row>
    <row r="12" spans="2:14" ht="30" customHeight="1" thickBot="1">
      <c r="B12" s="546">
        <v>2</v>
      </c>
      <c r="C12" s="574" t="s">
        <v>76</v>
      </c>
      <c r="D12" s="546"/>
      <c r="E12" s="574"/>
      <c r="F12" s="575">
        <v>3</v>
      </c>
      <c r="G12" s="576" t="s">
        <v>210</v>
      </c>
      <c r="H12" s="500" t="s">
        <v>994</v>
      </c>
      <c r="I12" s="500" t="s">
        <v>457</v>
      </c>
      <c r="J12" s="94"/>
      <c r="K12" s="200">
        <v>9</v>
      </c>
      <c r="L12" s="94"/>
      <c r="M12" s="94"/>
      <c r="N12"/>
    </row>
    <row r="13" spans="2:14" ht="30" customHeight="1" thickBot="1">
      <c r="B13" s="579">
        <v>2</v>
      </c>
      <c r="C13" s="572" t="s">
        <v>126</v>
      </c>
      <c r="D13" s="579"/>
      <c r="E13" s="572"/>
      <c r="F13" s="579">
        <v>1</v>
      </c>
      <c r="G13" s="580" t="s">
        <v>843</v>
      </c>
      <c r="H13" s="500" t="s">
        <v>995</v>
      </c>
      <c r="I13" s="500" t="s">
        <v>251</v>
      </c>
      <c r="J13" s="94"/>
      <c r="K13" s="200">
        <v>10</v>
      </c>
      <c r="L13" s="94"/>
      <c r="M13" s="94"/>
      <c r="N13"/>
    </row>
    <row r="14" spans="2:14" ht="30" customHeight="1" thickBot="1">
      <c r="B14" s="568">
        <v>3</v>
      </c>
      <c r="C14" s="536" t="s">
        <v>109</v>
      </c>
      <c r="D14" s="546"/>
      <c r="E14" s="536"/>
      <c r="F14" s="568"/>
      <c r="G14" s="536"/>
      <c r="H14" s="500" t="s">
        <v>996</v>
      </c>
      <c r="I14" s="500" t="s">
        <v>901</v>
      </c>
      <c r="J14" s="94"/>
      <c r="K14" s="200">
        <v>11</v>
      </c>
      <c r="L14" s="94"/>
      <c r="M14" s="94"/>
      <c r="N14" s="94"/>
    </row>
    <row r="15" spans="2:14" ht="30" customHeight="1">
      <c r="B15" s="508" t="s">
        <v>914</v>
      </c>
      <c r="C15" s="509" t="s">
        <v>913</v>
      </c>
      <c r="D15" s="581" t="s">
        <v>953</v>
      </c>
      <c r="E15" s="582" t="s">
        <v>952</v>
      </c>
      <c r="F15" s="583">
        <v>1</v>
      </c>
      <c r="G15" s="584" t="s">
        <v>505</v>
      </c>
      <c r="H15" s="500" t="s">
        <v>1005</v>
      </c>
      <c r="I15" s="510" t="s">
        <v>886</v>
      </c>
      <c r="K15" s="200">
        <v>12</v>
      </c>
    </row>
    <row r="16" spans="2:14" ht="18" customHeight="1">
      <c r="B16" s="695"/>
      <c r="C16" s="503"/>
      <c r="D16" s="504"/>
      <c r="E16" s="511"/>
      <c r="F16" s="504"/>
      <c r="G16" s="503"/>
      <c r="H16" s="512"/>
      <c r="I16" s="512"/>
      <c r="K16" s="200">
        <v>13</v>
      </c>
    </row>
    <row r="17" spans="2:14" ht="30" customHeight="1">
      <c r="B17" s="980"/>
      <c r="C17" s="981"/>
      <c r="D17" s="981"/>
      <c r="E17" s="981"/>
      <c r="F17" s="981"/>
      <c r="G17" s="981"/>
      <c r="H17" s="981"/>
      <c r="I17" s="982"/>
      <c r="K17" s="200">
        <v>14</v>
      </c>
    </row>
    <row r="18" spans="2:14" ht="30" customHeight="1">
      <c r="B18" s="971"/>
      <c r="C18" s="972"/>
      <c r="D18" s="972"/>
      <c r="E18" s="972"/>
      <c r="F18" s="972"/>
      <c r="G18" s="972"/>
      <c r="H18" s="972"/>
      <c r="I18" s="973"/>
    </row>
    <row r="19" spans="2:14" ht="30" customHeight="1">
      <c r="B19" s="968" t="s">
        <v>458</v>
      </c>
      <c r="C19" s="969"/>
      <c r="D19" s="969"/>
      <c r="E19" s="969"/>
      <c r="F19" s="969"/>
      <c r="G19" s="969"/>
      <c r="H19" s="969"/>
      <c r="I19" s="970"/>
    </row>
    <row r="20" spans="2:14" ht="30" customHeight="1">
      <c r="B20" s="964" t="s">
        <v>478</v>
      </c>
      <c r="C20" s="965"/>
      <c r="D20" s="518"/>
      <c r="E20" s="965" t="s">
        <v>998</v>
      </c>
      <c r="F20" s="965"/>
      <c r="G20" s="965"/>
      <c r="H20" s="966" t="s">
        <v>295</v>
      </c>
      <c r="I20" s="967"/>
    </row>
    <row r="21" spans="2:14" ht="30" customHeight="1" thickBot="1">
      <c r="B21" s="219" t="s">
        <v>47</v>
      </c>
      <c r="C21" s="219" t="s">
        <v>460</v>
      </c>
      <c r="D21" s="517" t="s">
        <v>47</v>
      </c>
      <c r="E21" s="219" t="s">
        <v>461</v>
      </c>
      <c r="F21" s="517" t="s">
        <v>47</v>
      </c>
      <c r="G21" s="219" t="s">
        <v>462</v>
      </c>
      <c r="H21" s="221" t="s">
        <v>463</v>
      </c>
      <c r="I21" s="222" t="s">
        <v>464</v>
      </c>
      <c r="K21" s="200" t="s">
        <v>464</v>
      </c>
    </row>
    <row r="22" spans="2:14" ht="30" customHeight="1" thickBot="1">
      <c r="B22" s="585" t="s">
        <v>959</v>
      </c>
      <c r="C22" s="507" t="s">
        <v>887</v>
      </c>
      <c r="D22" s="586"/>
      <c r="E22" s="507"/>
      <c r="F22" s="587">
        <v>2</v>
      </c>
      <c r="G22" s="588" t="s">
        <v>479</v>
      </c>
      <c r="H22" s="500" t="s">
        <v>987</v>
      </c>
      <c r="I22" s="500" t="s">
        <v>248</v>
      </c>
      <c r="K22" s="200">
        <v>1</v>
      </c>
    </row>
    <row r="23" spans="2:14" ht="30" customHeight="1" thickBot="1">
      <c r="B23" s="553" t="s">
        <v>905</v>
      </c>
      <c r="C23" s="528" t="s">
        <v>851</v>
      </c>
      <c r="D23" s="589"/>
      <c r="E23" s="584"/>
      <c r="F23" s="550" t="s">
        <v>906</v>
      </c>
      <c r="G23" s="525" t="s">
        <v>547</v>
      </c>
      <c r="H23" s="500" t="s">
        <v>988</v>
      </c>
      <c r="I23" s="500" t="s">
        <v>900</v>
      </c>
      <c r="K23" s="200">
        <v>2</v>
      </c>
    </row>
    <row r="24" spans="2:14" ht="30" customHeight="1" thickBot="1">
      <c r="B24" s="585" t="s">
        <v>959</v>
      </c>
      <c r="C24" s="590" t="s">
        <v>62</v>
      </c>
      <c r="D24" s="586"/>
      <c r="E24" s="591"/>
      <c r="F24" s="545" t="s">
        <v>904</v>
      </c>
      <c r="G24" s="523" t="s">
        <v>545</v>
      </c>
      <c r="H24" s="500" t="s">
        <v>989</v>
      </c>
      <c r="I24" s="500" t="s">
        <v>457</v>
      </c>
      <c r="K24" s="200">
        <v>3</v>
      </c>
    </row>
    <row r="25" spans="2:14" ht="30" customHeight="1" thickBot="1">
      <c r="B25" s="592">
        <v>4</v>
      </c>
      <c r="C25" s="584" t="s">
        <v>141</v>
      </c>
      <c r="D25" s="592">
        <v>2</v>
      </c>
      <c r="E25" s="593" t="s">
        <v>525</v>
      </c>
      <c r="F25" s="550"/>
      <c r="G25" s="524"/>
      <c r="H25" s="500" t="s">
        <v>990</v>
      </c>
      <c r="I25" s="500" t="s">
        <v>251</v>
      </c>
      <c r="K25" s="200">
        <v>4</v>
      </c>
    </row>
    <row r="26" spans="2:14" ht="30" customHeight="1" thickBot="1">
      <c r="B26" s="587">
        <v>3</v>
      </c>
      <c r="C26" s="590" t="s">
        <v>69</v>
      </c>
      <c r="D26" s="587">
        <v>2</v>
      </c>
      <c r="E26" s="591" t="s">
        <v>73</v>
      </c>
      <c r="F26" s="551" t="s">
        <v>959</v>
      </c>
      <c r="G26" s="521" t="s">
        <v>958</v>
      </c>
      <c r="H26" s="500" t="s">
        <v>991</v>
      </c>
      <c r="I26" s="500" t="s">
        <v>901</v>
      </c>
      <c r="K26" s="200">
        <v>5</v>
      </c>
    </row>
    <row r="27" spans="2:14" ht="30" customHeight="1" thickBot="1">
      <c r="B27" s="507" t="s">
        <v>914</v>
      </c>
      <c r="C27" s="506" t="s">
        <v>913</v>
      </c>
      <c r="D27" s="552" t="s">
        <v>905</v>
      </c>
      <c r="E27" s="524" t="s">
        <v>128</v>
      </c>
      <c r="F27" s="552" t="s">
        <v>906</v>
      </c>
      <c r="G27" s="524" t="s">
        <v>146</v>
      </c>
      <c r="H27" s="500" t="s">
        <v>1004</v>
      </c>
      <c r="I27" s="500" t="s">
        <v>886</v>
      </c>
      <c r="K27" s="200">
        <v>6</v>
      </c>
    </row>
    <row r="28" spans="2:14" ht="30" customHeight="1" thickBot="1">
      <c r="B28" s="585"/>
      <c r="C28" s="590"/>
      <c r="D28" s="587">
        <v>1</v>
      </c>
      <c r="E28" s="590" t="s">
        <v>480</v>
      </c>
      <c r="F28" s="551" t="s">
        <v>906</v>
      </c>
      <c r="G28" s="523" t="s">
        <v>845</v>
      </c>
      <c r="H28" s="500" t="s">
        <v>992</v>
      </c>
      <c r="I28" s="500" t="s">
        <v>248</v>
      </c>
      <c r="J28" s="91"/>
      <c r="K28" s="200">
        <v>7</v>
      </c>
      <c r="L28" s="91"/>
      <c r="M28" s="91"/>
      <c r="N28" s="91"/>
    </row>
    <row r="29" spans="2:14" ht="30" customHeight="1" thickBot="1">
      <c r="B29" s="553" t="s">
        <v>904</v>
      </c>
      <c r="C29" s="528" t="s">
        <v>846</v>
      </c>
      <c r="D29" s="553"/>
      <c r="E29" s="528"/>
      <c r="F29" s="553"/>
      <c r="G29" s="528"/>
      <c r="H29" s="500" t="s">
        <v>993</v>
      </c>
      <c r="I29" s="500" t="s">
        <v>900</v>
      </c>
      <c r="K29" s="200">
        <v>8</v>
      </c>
    </row>
    <row r="30" spans="2:14" ht="30" customHeight="1" thickBot="1">
      <c r="B30" s="585" t="s">
        <v>905</v>
      </c>
      <c r="C30" s="590" t="s">
        <v>76</v>
      </c>
      <c r="D30" s="587"/>
      <c r="E30" s="590"/>
      <c r="F30" s="545"/>
      <c r="G30" s="523"/>
      <c r="H30" s="500" t="s">
        <v>994</v>
      </c>
      <c r="I30" s="500" t="s">
        <v>457</v>
      </c>
      <c r="J30" s="95"/>
      <c r="K30" s="200">
        <v>9</v>
      </c>
      <c r="L30" s="95"/>
      <c r="M30" s="95"/>
      <c r="N30" s="95"/>
    </row>
    <row r="31" spans="2:14" ht="30" customHeight="1" thickBot="1">
      <c r="B31" s="552" t="s">
        <v>905</v>
      </c>
      <c r="C31" s="525" t="s">
        <v>546</v>
      </c>
      <c r="D31" s="594">
        <v>1</v>
      </c>
      <c r="E31" s="593" t="s">
        <v>844</v>
      </c>
      <c r="F31" s="553" t="s">
        <v>906</v>
      </c>
      <c r="G31" s="528" t="s">
        <v>148</v>
      </c>
      <c r="H31" s="500" t="s">
        <v>995</v>
      </c>
      <c r="I31" s="500" t="s">
        <v>251</v>
      </c>
      <c r="K31" s="200">
        <v>10</v>
      </c>
    </row>
    <row r="32" spans="2:14" ht="30" customHeight="1" thickBot="1">
      <c r="B32" s="587">
        <v>4</v>
      </c>
      <c r="C32" s="507" t="s">
        <v>109</v>
      </c>
      <c r="D32" s="587"/>
      <c r="E32" s="507"/>
      <c r="F32" s="522">
        <v>3</v>
      </c>
      <c r="G32" s="527" t="s">
        <v>138</v>
      </c>
      <c r="H32" s="500" t="s">
        <v>996</v>
      </c>
      <c r="I32" s="500" t="s">
        <v>901</v>
      </c>
      <c r="K32" s="200">
        <v>11</v>
      </c>
    </row>
    <row r="33" spans="2:14" ht="30" customHeight="1">
      <c r="B33" s="508" t="s">
        <v>914</v>
      </c>
      <c r="C33" s="509" t="s">
        <v>913</v>
      </c>
      <c r="D33" s="554" t="s">
        <v>965</v>
      </c>
      <c r="E33" s="526" t="s">
        <v>964</v>
      </c>
      <c r="F33" s="554" t="s">
        <v>905</v>
      </c>
      <c r="G33" s="526" t="s">
        <v>129</v>
      </c>
      <c r="H33" s="500" t="s">
        <v>1005</v>
      </c>
      <c r="I33" s="510" t="s">
        <v>886</v>
      </c>
      <c r="K33" s="200">
        <v>12</v>
      </c>
    </row>
    <row r="34" spans="2:14" ht="18" customHeight="1">
      <c r="B34" s="696"/>
      <c r="C34" s="78"/>
      <c r="D34" s="161"/>
      <c r="E34" s="87"/>
      <c r="F34" s="194"/>
      <c r="G34" s="78"/>
      <c r="H34" s="512"/>
      <c r="I34" s="515"/>
      <c r="K34" s="200">
        <v>13</v>
      </c>
    </row>
    <row r="35" spans="2:14" ht="30" customHeight="1">
      <c r="B35" s="980"/>
      <c r="C35" s="981"/>
      <c r="D35" s="981"/>
      <c r="E35" s="981"/>
      <c r="F35" s="981"/>
      <c r="G35" s="981"/>
      <c r="H35" s="981"/>
      <c r="I35" s="982"/>
      <c r="K35" s="200">
        <v>14</v>
      </c>
    </row>
    <row r="36" spans="2:14" ht="30" customHeight="1">
      <c r="B36" s="971"/>
      <c r="C36" s="972"/>
      <c r="D36" s="972"/>
      <c r="E36" s="972"/>
      <c r="F36" s="972"/>
      <c r="G36" s="972"/>
      <c r="H36" s="972"/>
      <c r="I36" s="973"/>
    </row>
    <row r="37" spans="2:14" ht="30" customHeight="1">
      <c r="B37" s="514"/>
      <c r="C37" s="969" t="s">
        <v>458</v>
      </c>
      <c r="D37" s="969"/>
      <c r="E37" s="969"/>
      <c r="F37" s="969"/>
      <c r="G37" s="969"/>
      <c r="H37" s="969"/>
      <c r="I37" s="970"/>
    </row>
    <row r="38" spans="2:14" ht="30" customHeight="1">
      <c r="B38" s="519"/>
      <c r="C38" s="516" t="s">
        <v>481</v>
      </c>
      <c r="D38" s="518"/>
      <c r="E38" s="965" t="s">
        <v>999</v>
      </c>
      <c r="F38" s="965"/>
      <c r="G38" s="965"/>
      <c r="H38" s="966" t="s">
        <v>295</v>
      </c>
      <c r="I38" s="967"/>
    </row>
    <row r="39" spans="2:14" ht="30" customHeight="1" thickBot="1">
      <c r="B39" s="75" t="s">
        <v>47</v>
      </c>
      <c r="C39" s="75" t="s">
        <v>460</v>
      </c>
      <c r="D39" s="160" t="s">
        <v>47</v>
      </c>
      <c r="E39" s="75" t="s">
        <v>461</v>
      </c>
      <c r="F39" s="160" t="s">
        <v>47</v>
      </c>
      <c r="G39" s="75" t="s">
        <v>462</v>
      </c>
      <c r="H39" s="76" t="s">
        <v>463</v>
      </c>
      <c r="I39" s="77" t="s">
        <v>464</v>
      </c>
      <c r="K39" s="200" t="s">
        <v>464</v>
      </c>
    </row>
    <row r="40" spans="2:14" ht="30" customHeight="1" thickBot="1">
      <c r="B40" s="611">
        <v>1</v>
      </c>
      <c r="C40" s="529" t="s">
        <v>887</v>
      </c>
      <c r="D40" s="600">
        <v>2</v>
      </c>
      <c r="E40" s="529" t="s">
        <v>232</v>
      </c>
      <c r="F40" s="595">
        <v>3</v>
      </c>
      <c r="G40" s="529" t="s">
        <v>896</v>
      </c>
      <c r="H40" s="500" t="s">
        <v>987</v>
      </c>
      <c r="I40" s="500" t="s">
        <v>248</v>
      </c>
      <c r="K40" s="200">
        <v>1</v>
      </c>
    </row>
    <row r="41" spans="2:14" ht="30" customHeight="1" thickBot="1">
      <c r="B41" s="597">
        <v>2</v>
      </c>
      <c r="C41" s="584" t="s">
        <v>851</v>
      </c>
      <c r="D41" s="589" t="s">
        <v>904</v>
      </c>
      <c r="E41" s="596" t="s">
        <v>509</v>
      </c>
      <c r="F41" s="597">
        <v>4</v>
      </c>
      <c r="G41" s="598" t="s">
        <v>241</v>
      </c>
      <c r="H41" s="500" t="s">
        <v>988</v>
      </c>
      <c r="I41" s="500" t="s">
        <v>900</v>
      </c>
      <c r="K41" s="200">
        <v>2</v>
      </c>
    </row>
    <row r="42" spans="2:14" ht="30" customHeight="1" thickBot="1">
      <c r="B42" s="611">
        <v>1</v>
      </c>
      <c r="C42" s="591" t="s">
        <v>62</v>
      </c>
      <c r="D42" s="600"/>
      <c r="F42" s="600"/>
      <c r="G42" s="605"/>
      <c r="H42" s="500" t="s">
        <v>989</v>
      </c>
      <c r="I42" s="500" t="s">
        <v>457</v>
      </c>
      <c r="K42" s="200">
        <v>3</v>
      </c>
    </row>
    <row r="43" spans="2:14" ht="30" customHeight="1" thickBot="1">
      <c r="B43" s="614"/>
      <c r="C43" s="596"/>
      <c r="D43" s="606">
        <v>3</v>
      </c>
      <c r="E43" s="607" t="s">
        <v>102</v>
      </c>
      <c r="F43" s="606"/>
      <c r="G43" s="608"/>
      <c r="H43" s="500" t="s">
        <v>990</v>
      </c>
      <c r="I43" s="500" t="s">
        <v>251</v>
      </c>
      <c r="K43" s="200">
        <v>4</v>
      </c>
    </row>
    <row r="44" spans="2:14" ht="30" customHeight="1" thickBot="1">
      <c r="B44" s="611">
        <v>2</v>
      </c>
      <c r="C44" s="599" t="s">
        <v>69</v>
      </c>
      <c r="D44" s="602">
        <v>2</v>
      </c>
      <c r="E44" s="572" t="s">
        <v>985</v>
      </c>
      <c r="F44" s="600">
        <v>4</v>
      </c>
      <c r="G44" s="601" t="s">
        <v>881</v>
      </c>
      <c r="H44" s="500" t="s">
        <v>991</v>
      </c>
      <c r="I44" s="500" t="s">
        <v>901</v>
      </c>
      <c r="K44" s="200">
        <v>5</v>
      </c>
    </row>
    <row r="45" spans="2:14" ht="30" customHeight="1" thickBot="1">
      <c r="B45" s="507" t="s">
        <v>914</v>
      </c>
      <c r="C45" s="506" t="s">
        <v>913</v>
      </c>
      <c r="D45" s="606">
        <v>3</v>
      </c>
      <c r="E45" s="608" t="s">
        <v>529</v>
      </c>
      <c r="F45" s="595">
        <v>1</v>
      </c>
      <c r="G45" s="529" t="s">
        <v>230</v>
      </c>
      <c r="H45" s="500" t="s">
        <v>1004</v>
      </c>
      <c r="I45" s="500" t="s">
        <v>886</v>
      </c>
      <c r="K45" s="200">
        <v>6</v>
      </c>
    </row>
    <row r="46" spans="2:14" ht="30" customHeight="1" thickBot="1">
      <c r="B46" s="611"/>
      <c r="C46" s="599"/>
      <c r="D46" s="600">
        <v>1</v>
      </c>
      <c r="E46" s="609" t="s">
        <v>130</v>
      </c>
      <c r="F46" s="610"/>
      <c r="G46" s="605"/>
      <c r="H46" s="500" t="s">
        <v>992</v>
      </c>
      <c r="I46" s="500" t="s">
        <v>248</v>
      </c>
      <c r="K46" s="200">
        <v>7</v>
      </c>
    </row>
    <row r="47" spans="2:14" ht="30" customHeight="1" thickBot="1">
      <c r="B47" s="614"/>
      <c r="C47" s="603"/>
      <c r="D47" s="602"/>
      <c r="E47" s="604"/>
      <c r="F47" s="602"/>
      <c r="G47" s="572"/>
      <c r="H47" s="500" t="s">
        <v>993</v>
      </c>
      <c r="I47" s="500" t="s">
        <v>900</v>
      </c>
      <c r="J47" s="91"/>
      <c r="K47" s="200">
        <v>8</v>
      </c>
      <c r="L47" s="91"/>
      <c r="M47" s="91"/>
      <c r="N47" s="91"/>
    </row>
    <row r="48" spans="2:14" ht="30" customHeight="1" thickBot="1">
      <c r="B48" s="611">
        <v>3</v>
      </c>
      <c r="C48" s="599" t="s">
        <v>76</v>
      </c>
      <c r="E48" s="692"/>
      <c r="F48" s="600">
        <v>1</v>
      </c>
      <c r="G48" s="605" t="s">
        <v>231</v>
      </c>
      <c r="H48" s="500" t="s">
        <v>994</v>
      </c>
      <c r="I48" s="500" t="s">
        <v>457</v>
      </c>
      <c r="K48" s="200">
        <v>9</v>
      </c>
    </row>
    <row r="49" spans="2:14" ht="30" customHeight="1" thickBot="1">
      <c r="B49" s="614"/>
      <c r="C49" s="603"/>
      <c r="D49" s="602">
        <v>2</v>
      </c>
      <c r="E49" s="603" t="s">
        <v>64</v>
      </c>
      <c r="F49" s="602">
        <v>4</v>
      </c>
      <c r="G49" s="598" t="s">
        <v>898</v>
      </c>
      <c r="H49" s="500" t="s">
        <v>995</v>
      </c>
      <c r="I49" s="500" t="s">
        <v>251</v>
      </c>
      <c r="J49" s="95"/>
      <c r="K49" s="200">
        <v>10</v>
      </c>
      <c r="L49" s="95"/>
      <c r="M49" s="95"/>
      <c r="N49" s="95"/>
    </row>
    <row r="50" spans="2:14" ht="30" customHeight="1" thickBot="1">
      <c r="B50" s="611">
        <v>3</v>
      </c>
      <c r="C50" s="530" t="s">
        <v>109</v>
      </c>
      <c r="E50" s="692"/>
      <c r="F50" s="600">
        <v>1</v>
      </c>
      <c r="G50" s="601" t="s">
        <v>897</v>
      </c>
      <c r="H50" s="500" t="s">
        <v>996</v>
      </c>
      <c r="I50" s="500" t="s">
        <v>901</v>
      </c>
      <c r="K50" s="200">
        <v>11</v>
      </c>
    </row>
    <row r="51" spans="2:14" ht="30" customHeight="1">
      <c r="B51" s="508" t="s">
        <v>914</v>
      </c>
      <c r="C51" s="509" t="s">
        <v>913</v>
      </c>
      <c r="D51" s="612">
        <v>4</v>
      </c>
      <c r="E51" s="613" t="s">
        <v>66</v>
      </c>
      <c r="F51" s="612"/>
      <c r="G51" s="613"/>
      <c r="H51" s="500" t="s">
        <v>1005</v>
      </c>
      <c r="I51" s="510" t="s">
        <v>886</v>
      </c>
      <c r="K51" s="200">
        <v>12</v>
      </c>
    </row>
    <row r="52" spans="2:14" ht="18" customHeight="1">
      <c r="B52" s="697"/>
      <c r="C52" s="501"/>
      <c r="D52" s="502"/>
      <c r="E52" s="505"/>
      <c r="F52" s="502"/>
      <c r="G52" s="501"/>
      <c r="H52" s="512"/>
      <c r="I52" s="515"/>
      <c r="K52" s="200">
        <v>13</v>
      </c>
    </row>
    <row r="53" spans="2:14" ht="30" customHeight="1">
      <c r="B53" s="980"/>
      <c r="C53" s="981"/>
      <c r="D53" s="981"/>
      <c r="E53" s="981"/>
      <c r="F53" s="981"/>
      <c r="G53" s="981"/>
      <c r="H53" s="981"/>
      <c r="I53" s="982"/>
      <c r="K53" s="200">
        <v>14</v>
      </c>
    </row>
    <row r="54" spans="2:14" ht="30" customHeight="1">
      <c r="B54" s="971"/>
      <c r="C54" s="972"/>
      <c r="D54" s="972"/>
      <c r="E54" s="972"/>
      <c r="F54" s="972"/>
      <c r="G54" s="972"/>
      <c r="H54" s="972"/>
      <c r="I54" s="973"/>
    </row>
    <row r="55" spans="2:14" ht="30" customHeight="1">
      <c r="B55" s="514"/>
      <c r="C55" s="969" t="s">
        <v>458</v>
      </c>
      <c r="D55" s="969"/>
      <c r="E55" s="969"/>
      <c r="F55" s="969"/>
      <c r="G55" s="969"/>
      <c r="H55" s="969"/>
      <c r="I55" s="970"/>
    </row>
    <row r="56" spans="2:14" ht="30" customHeight="1">
      <c r="B56" s="519"/>
      <c r="C56" s="516" t="s">
        <v>482</v>
      </c>
      <c r="D56" s="518"/>
      <c r="E56" s="965" t="s">
        <v>997</v>
      </c>
      <c r="F56" s="965"/>
      <c r="G56" s="965"/>
      <c r="H56" s="966" t="s">
        <v>295</v>
      </c>
      <c r="I56" s="967"/>
    </row>
    <row r="57" spans="2:14" ht="30" customHeight="1" thickBot="1">
      <c r="B57" s="75" t="s">
        <v>47</v>
      </c>
      <c r="C57" s="75" t="s">
        <v>460</v>
      </c>
      <c r="D57" s="160" t="s">
        <v>47</v>
      </c>
      <c r="E57" s="75" t="s">
        <v>461</v>
      </c>
      <c r="F57" s="160" t="s">
        <v>47</v>
      </c>
      <c r="G57" s="75" t="s">
        <v>462</v>
      </c>
      <c r="H57" s="76" t="s">
        <v>463</v>
      </c>
      <c r="I57" s="77" t="s">
        <v>464</v>
      </c>
      <c r="K57" s="200" t="s">
        <v>464</v>
      </c>
    </row>
    <row r="58" spans="2:14" ht="30" customHeight="1" thickBot="1">
      <c r="B58" s="567">
        <v>1</v>
      </c>
      <c r="C58" s="536" t="s">
        <v>887</v>
      </c>
      <c r="D58" s="568">
        <v>4</v>
      </c>
      <c r="E58" s="574" t="s">
        <v>111</v>
      </c>
      <c r="F58" s="575">
        <v>2</v>
      </c>
      <c r="G58" s="566" t="s">
        <v>847</v>
      </c>
      <c r="H58" s="500" t="s">
        <v>987</v>
      </c>
      <c r="I58" s="500" t="s">
        <v>248</v>
      </c>
      <c r="K58" s="200">
        <v>1</v>
      </c>
    </row>
    <row r="59" spans="2:14" ht="30" customHeight="1" thickBot="1">
      <c r="B59" s="569">
        <v>2</v>
      </c>
      <c r="C59" s="572" t="s">
        <v>851</v>
      </c>
      <c r="D59" s="569"/>
      <c r="E59" s="572"/>
      <c r="F59" s="579"/>
      <c r="G59" s="577"/>
      <c r="H59" s="500" t="s">
        <v>988</v>
      </c>
      <c r="I59" s="500" t="s">
        <v>900</v>
      </c>
      <c r="K59" s="200">
        <v>2</v>
      </c>
    </row>
    <row r="60" spans="2:14" ht="30" customHeight="1" thickBot="1">
      <c r="B60" s="567">
        <v>1</v>
      </c>
      <c r="C60" s="574" t="s">
        <v>62</v>
      </c>
      <c r="D60" s="633">
        <v>4</v>
      </c>
      <c r="E60" s="537" t="s">
        <v>526</v>
      </c>
      <c r="F60" s="567">
        <v>3</v>
      </c>
      <c r="G60" s="574" t="s">
        <v>100</v>
      </c>
      <c r="H60" s="500" t="s">
        <v>989</v>
      </c>
      <c r="I60" s="500" t="s">
        <v>457</v>
      </c>
      <c r="K60" s="200">
        <v>3</v>
      </c>
    </row>
    <row r="61" spans="2:14" ht="30" customHeight="1" thickBot="1">
      <c r="B61" s="159"/>
      <c r="C61" s="693"/>
      <c r="D61" s="569">
        <v>2</v>
      </c>
      <c r="E61" s="570" t="s">
        <v>502</v>
      </c>
      <c r="F61" s="569"/>
      <c r="G61" s="577"/>
      <c r="H61" s="500" t="s">
        <v>990</v>
      </c>
      <c r="I61" s="500" t="s">
        <v>251</v>
      </c>
      <c r="K61" s="200">
        <v>4</v>
      </c>
    </row>
    <row r="62" spans="2:14" ht="30" customHeight="1" thickBot="1">
      <c r="B62" s="568">
        <v>3</v>
      </c>
      <c r="C62" s="615" t="s">
        <v>69</v>
      </c>
      <c r="D62" s="575">
        <v>2</v>
      </c>
      <c r="E62" s="536" t="s">
        <v>73</v>
      </c>
      <c r="F62" s="567" t="s">
        <v>903</v>
      </c>
      <c r="G62" s="576" t="s">
        <v>912</v>
      </c>
      <c r="H62" s="500" t="s">
        <v>991</v>
      </c>
      <c r="I62" s="500" t="s">
        <v>901</v>
      </c>
      <c r="K62" s="200">
        <v>5</v>
      </c>
    </row>
    <row r="63" spans="2:14" ht="30" customHeight="1" thickBot="1">
      <c r="B63" s="546" t="s">
        <v>914</v>
      </c>
      <c r="C63" s="537" t="s">
        <v>913</v>
      </c>
      <c r="D63" s="579">
        <v>2</v>
      </c>
      <c r="E63" s="572" t="s">
        <v>105</v>
      </c>
      <c r="F63" s="579">
        <v>4</v>
      </c>
      <c r="G63" s="572" t="s">
        <v>115</v>
      </c>
      <c r="H63" s="500" t="s">
        <v>1004</v>
      </c>
      <c r="I63" s="500" t="s">
        <v>886</v>
      </c>
      <c r="K63" s="200">
        <v>6</v>
      </c>
    </row>
    <row r="64" spans="2:14" ht="30" customHeight="1" thickBot="1">
      <c r="B64" s="159"/>
      <c r="C64" s="693"/>
      <c r="D64" s="567">
        <v>1</v>
      </c>
      <c r="E64" s="616" t="s">
        <v>848</v>
      </c>
      <c r="F64" s="628">
        <v>4</v>
      </c>
      <c r="G64" s="574" t="s">
        <v>110</v>
      </c>
      <c r="H64" s="500" t="s">
        <v>992</v>
      </c>
      <c r="I64" s="500" t="s">
        <v>248</v>
      </c>
      <c r="K64" s="200">
        <v>7</v>
      </c>
    </row>
    <row r="65" spans="2:14" ht="30" customHeight="1" thickBot="1">
      <c r="B65" s="634">
        <v>2</v>
      </c>
      <c r="C65" s="631" t="s">
        <v>94</v>
      </c>
      <c r="D65" s="579"/>
      <c r="E65" s="578"/>
      <c r="F65" s="569">
        <v>3</v>
      </c>
      <c r="G65" s="578" t="s">
        <v>907</v>
      </c>
      <c r="H65" s="500" t="s">
        <v>993</v>
      </c>
      <c r="I65" s="500" t="s">
        <v>900</v>
      </c>
      <c r="K65" s="200">
        <v>8</v>
      </c>
    </row>
    <row r="66" spans="2:14" ht="30" customHeight="1" thickBot="1">
      <c r="B66" s="546">
        <v>4</v>
      </c>
      <c r="C66" s="615" t="s">
        <v>76</v>
      </c>
      <c r="D66" s="694"/>
      <c r="E66" s="692"/>
      <c r="F66" s="567">
        <v>1</v>
      </c>
      <c r="G66" s="574" t="s">
        <v>849</v>
      </c>
      <c r="H66" s="500" t="s">
        <v>994</v>
      </c>
      <c r="I66" s="500" t="s">
        <v>457</v>
      </c>
      <c r="K66" s="200">
        <v>9</v>
      </c>
    </row>
    <row r="67" spans="2:14" ht="30" customHeight="1" thickBot="1">
      <c r="B67" s="634">
        <v>3</v>
      </c>
      <c r="C67" s="572" t="s">
        <v>850</v>
      </c>
      <c r="D67" s="579">
        <v>1</v>
      </c>
      <c r="E67" s="578" t="s">
        <v>64</v>
      </c>
      <c r="F67" s="579"/>
      <c r="G67" s="572"/>
      <c r="H67" s="500" t="s">
        <v>995</v>
      </c>
      <c r="I67" s="500" t="s">
        <v>251</v>
      </c>
      <c r="K67" s="200">
        <v>10</v>
      </c>
    </row>
    <row r="68" spans="2:14" ht="30" customHeight="1" thickBot="1">
      <c r="B68" s="567">
        <v>4</v>
      </c>
      <c r="C68" s="537" t="s">
        <v>109</v>
      </c>
      <c r="D68" s="546">
        <v>2</v>
      </c>
      <c r="E68" s="536" t="s">
        <v>97</v>
      </c>
      <c r="F68" s="567"/>
      <c r="G68" s="536"/>
      <c r="H68" s="500" t="s">
        <v>996</v>
      </c>
      <c r="I68" s="500" t="s">
        <v>901</v>
      </c>
      <c r="J68" s="96"/>
      <c r="K68" s="200">
        <v>11</v>
      </c>
      <c r="L68" s="96"/>
      <c r="M68" s="96"/>
      <c r="N68" s="96"/>
    </row>
    <row r="69" spans="2:14" ht="30" customHeight="1">
      <c r="B69" s="625"/>
      <c r="C69" s="625"/>
      <c r="D69" s="624">
        <v>3</v>
      </c>
      <c r="E69" s="625" t="s">
        <v>66</v>
      </c>
      <c r="F69" s="624"/>
      <c r="G69" s="630"/>
      <c r="H69" s="500" t="s">
        <v>1005</v>
      </c>
      <c r="I69" s="510" t="s">
        <v>886</v>
      </c>
      <c r="J69" s="97"/>
      <c r="K69" s="200">
        <v>12</v>
      </c>
      <c r="L69" s="97"/>
      <c r="M69" s="97"/>
      <c r="N69" s="97"/>
    </row>
    <row r="70" spans="2:14" ht="18" customHeight="1">
      <c r="B70" s="698"/>
      <c r="C70" s="536"/>
      <c r="D70" s="567"/>
      <c r="E70" s="576"/>
      <c r="F70" s="567"/>
      <c r="G70" s="536"/>
      <c r="H70" s="512"/>
      <c r="I70" s="515"/>
      <c r="J70" s="95"/>
      <c r="K70" s="200">
        <v>13</v>
      </c>
      <c r="L70" s="95"/>
      <c r="M70" s="95"/>
      <c r="N70" s="95"/>
    </row>
    <row r="71" spans="2:14" ht="30" customHeight="1">
      <c r="B71" s="980"/>
      <c r="C71" s="981"/>
      <c r="D71" s="981"/>
      <c r="E71" s="981"/>
      <c r="F71" s="981"/>
      <c r="G71" s="981"/>
      <c r="H71" s="981"/>
      <c r="I71" s="982"/>
      <c r="K71" s="200">
        <v>14</v>
      </c>
    </row>
    <row r="72" spans="2:14" ht="30" customHeight="1">
      <c r="B72" s="971"/>
      <c r="C72" s="972"/>
      <c r="D72" s="972"/>
      <c r="E72" s="972"/>
      <c r="F72" s="972"/>
      <c r="G72" s="972"/>
      <c r="H72" s="972"/>
      <c r="I72" s="973"/>
    </row>
    <row r="73" spans="2:14" ht="30" customHeight="1">
      <c r="B73" s="968" t="s">
        <v>458</v>
      </c>
      <c r="C73" s="969"/>
      <c r="D73" s="969"/>
      <c r="E73" s="969"/>
      <c r="F73" s="969"/>
      <c r="G73" s="969"/>
      <c r="H73" s="969"/>
      <c r="I73" s="970"/>
    </row>
    <row r="74" spans="2:14" ht="30" customHeight="1">
      <c r="B74" s="974" t="s">
        <v>483</v>
      </c>
      <c r="C74" s="975"/>
      <c r="D74" s="163"/>
      <c r="E74" s="965" t="s">
        <v>1000</v>
      </c>
      <c r="F74" s="965"/>
      <c r="G74" s="965"/>
      <c r="H74" s="978" t="s">
        <v>295</v>
      </c>
      <c r="I74" s="979"/>
    </row>
    <row r="75" spans="2:14" ht="30" customHeight="1" thickBot="1">
      <c r="B75" s="75" t="s">
        <v>47</v>
      </c>
      <c r="C75" s="75" t="s">
        <v>460</v>
      </c>
      <c r="D75" s="160" t="s">
        <v>47</v>
      </c>
      <c r="E75" s="75" t="s">
        <v>461</v>
      </c>
      <c r="F75" s="160" t="s">
        <v>47</v>
      </c>
      <c r="G75" s="75" t="s">
        <v>462</v>
      </c>
      <c r="H75" s="76" t="s">
        <v>463</v>
      </c>
      <c r="I75" s="77" t="s">
        <v>464</v>
      </c>
      <c r="K75" s="200" t="s">
        <v>464</v>
      </c>
    </row>
    <row r="76" spans="2:14" ht="30" customHeight="1" thickBot="1">
      <c r="B76" s="617">
        <v>1</v>
      </c>
      <c r="C76" s="536" t="s">
        <v>887</v>
      </c>
      <c r="D76" s="546">
        <v>4</v>
      </c>
      <c r="E76" s="622" t="s">
        <v>194</v>
      </c>
      <c r="F76" s="618">
        <v>2</v>
      </c>
      <c r="G76" s="619" t="s">
        <v>891</v>
      </c>
      <c r="H76" s="500" t="s">
        <v>987</v>
      </c>
      <c r="I76" s="500" t="s">
        <v>248</v>
      </c>
      <c r="K76" s="200">
        <v>1</v>
      </c>
    </row>
    <row r="77" spans="2:14" ht="30" customHeight="1" thickBot="1">
      <c r="B77" s="620" t="s">
        <v>905</v>
      </c>
      <c r="C77" s="572" t="s">
        <v>851</v>
      </c>
      <c r="D77" s="572"/>
      <c r="E77" s="572"/>
      <c r="F77" s="569">
        <v>3</v>
      </c>
      <c r="G77" s="577" t="s">
        <v>910</v>
      </c>
      <c r="H77" s="500" t="s">
        <v>988</v>
      </c>
      <c r="I77" s="500" t="s">
        <v>900</v>
      </c>
      <c r="K77" s="200">
        <v>2</v>
      </c>
    </row>
    <row r="78" spans="2:14" ht="30" customHeight="1" thickBot="1">
      <c r="B78" s="567">
        <v>1</v>
      </c>
      <c r="C78" s="574" t="s">
        <v>62</v>
      </c>
      <c r="D78" s="575">
        <v>5</v>
      </c>
      <c r="E78" s="576" t="s">
        <v>511</v>
      </c>
      <c r="F78" s="575"/>
      <c r="G78" s="576"/>
      <c r="H78" s="500" t="s">
        <v>989</v>
      </c>
      <c r="I78" s="500" t="s">
        <v>457</v>
      </c>
      <c r="K78" s="200">
        <v>3</v>
      </c>
    </row>
    <row r="79" spans="2:14" ht="30" customHeight="1" thickBot="1">
      <c r="B79" s="625"/>
      <c r="C79" s="625"/>
      <c r="D79" s="624">
        <v>2</v>
      </c>
      <c r="E79" s="625" t="s">
        <v>908</v>
      </c>
      <c r="F79" s="569">
        <v>3</v>
      </c>
      <c r="G79" s="577" t="s">
        <v>909</v>
      </c>
      <c r="H79" s="500" t="s">
        <v>990</v>
      </c>
      <c r="I79" s="500" t="s">
        <v>251</v>
      </c>
      <c r="K79" s="200">
        <v>4</v>
      </c>
    </row>
    <row r="80" spans="2:14" ht="30" customHeight="1" thickBot="1">
      <c r="B80" s="546">
        <v>1</v>
      </c>
      <c r="C80" s="615" t="s">
        <v>69</v>
      </c>
      <c r="D80" s="626"/>
      <c r="E80" s="627"/>
      <c r="F80" s="567"/>
      <c r="G80" s="536"/>
      <c r="H80" s="500" t="s">
        <v>991</v>
      </c>
      <c r="I80" s="500" t="s">
        <v>901</v>
      </c>
      <c r="K80" s="200">
        <v>5</v>
      </c>
    </row>
    <row r="81" spans="2:14" ht="30" customHeight="1" thickBot="1">
      <c r="B81" s="536" t="s">
        <v>914</v>
      </c>
      <c r="C81" s="537" t="s">
        <v>913</v>
      </c>
      <c r="D81" s="569"/>
      <c r="E81" s="578"/>
      <c r="F81" s="579">
        <v>3</v>
      </c>
      <c r="G81" s="578" t="s">
        <v>192</v>
      </c>
      <c r="H81" s="500" t="s">
        <v>1004</v>
      </c>
      <c r="I81" s="500" t="s">
        <v>886</v>
      </c>
      <c r="K81" s="200">
        <v>6</v>
      </c>
    </row>
    <row r="82" spans="2:14" ht="30" customHeight="1" thickBot="1">
      <c r="B82" s="575">
        <v>2</v>
      </c>
      <c r="C82" s="576" t="s">
        <v>191</v>
      </c>
      <c r="D82" s="575">
        <v>1</v>
      </c>
      <c r="E82" s="576" t="s">
        <v>890</v>
      </c>
      <c r="F82" s="628"/>
      <c r="G82" s="574"/>
      <c r="H82" s="500" t="s">
        <v>992</v>
      </c>
      <c r="I82" s="500" t="s">
        <v>248</v>
      </c>
      <c r="K82" s="200">
        <v>7</v>
      </c>
    </row>
    <row r="83" spans="2:14" ht="30" customHeight="1" thickBot="1">
      <c r="B83" s="579">
        <v>4</v>
      </c>
      <c r="C83" s="578" t="s">
        <v>195</v>
      </c>
      <c r="D83" s="579">
        <v>3</v>
      </c>
      <c r="E83" s="572" t="s">
        <v>510</v>
      </c>
      <c r="F83" s="569">
        <v>2</v>
      </c>
      <c r="G83" s="578" t="s">
        <v>189</v>
      </c>
      <c r="H83" s="500" t="s">
        <v>993</v>
      </c>
      <c r="I83" s="500" t="s">
        <v>900</v>
      </c>
      <c r="K83" s="200">
        <v>8</v>
      </c>
    </row>
    <row r="84" spans="2:14" ht="30" customHeight="1" thickBot="1">
      <c r="B84" s="575">
        <v>4</v>
      </c>
      <c r="C84" s="615" t="s">
        <v>76</v>
      </c>
      <c r="F84" s="567">
        <v>1</v>
      </c>
      <c r="G84" s="574" t="s">
        <v>188</v>
      </c>
      <c r="H84" s="500" t="s">
        <v>994</v>
      </c>
      <c r="I84" s="500" t="s">
        <v>457</v>
      </c>
      <c r="K84" s="200">
        <v>9</v>
      </c>
    </row>
    <row r="85" spans="2:14" ht="30" customHeight="1" thickBot="1">
      <c r="B85" s="571">
        <v>2</v>
      </c>
      <c r="C85" s="572" t="s">
        <v>512</v>
      </c>
      <c r="D85" s="579"/>
      <c r="E85" s="578"/>
      <c r="F85" s="579"/>
      <c r="G85" s="572"/>
      <c r="H85" s="500" t="s">
        <v>995</v>
      </c>
      <c r="I85" s="500" t="s">
        <v>251</v>
      </c>
      <c r="J85" s="91"/>
      <c r="K85" s="200">
        <v>10</v>
      </c>
      <c r="L85" s="91"/>
      <c r="M85" s="91"/>
      <c r="N85" s="91"/>
    </row>
    <row r="86" spans="2:14" ht="30" customHeight="1" thickBot="1">
      <c r="B86" s="546">
        <v>3</v>
      </c>
      <c r="C86" s="537" t="s">
        <v>109</v>
      </c>
      <c r="D86" s="567">
        <v>4</v>
      </c>
      <c r="E86" s="576" t="s">
        <v>513</v>
      </c>
      <c r="F86" s="567">
        <v>1</v>
      </c>
      <c r="G86" s="574" t="s">
        <v>531</v>
      </c>
      <c r="H86" s="500" t="s">
        <v>996</v>
      </c>
      <c r="I86" s="500" t="s">
        <v>901</v>
      </c>
      <c r="K86" s="200">
        <v>11</v>
      </c>
    </row>
    <row r="87" spans="2:14" ht="30" customHeight="1">
      <c r="B87" s="531" t="s">
        <v>914</v>
      </c>
      <c r="C87" s="532" t="s">
        <v>913</v>
      </c>
      <c r="D87" s="629" t="s">
        <v>977</v>
      </c>
      <c r="E87" s="630" t="s">
        <v>984</v>
      </c>
      <c r="F87" s="629">
        <v>2</v>
      </c>
      <c r="G87" s="630" t="s">
        <v>951</v>
      </c>
      <c r="H87" s="500" t="s">
        <v>1005</v>
      </c>
      <c r="I87" s="510" t="s">
        <v>886</v>
      </c>
      <c r="J87" s="95"/>
      <c r="K87" s="200">
        <v>12</v>
      </c>
      <c r="L87" s="95"/>
      <c r="M87" s="95"/>
      <c r="N87" s="95"/>
    </row>
    <row r="88" spans="2:14" ht="18" customHeight="1">
      <c r="B88" s="699"/>
      <c r="C88" s="536"/>
      <c r="D88" s="567"/>
      <c r="E88" s="576"/>
      <c r="F88" s="575"/>
      <c r="G88" s="576"/>
      <c r="H88" s="512"/>
      <c r="I88" s="515"/>
      <c r="K88" s="200">
        <v>13</v>
      </c>
    </row>
    <row r="89" spans="2:14" ht="30" customHeight="1">
      <c r="B89" s="980"/>
      <c r="C89" s="981"/>
      <c r="D89" s="981"/>
      <c r="E89" s="981"/>
      <c r="F89" s="981"/>
      <c r="G89" s="981"/>
      <c r="H89" s="981"/>
      <c r="I89" s="982"/>
      <c r="K89" s="200">
        <v>14</v>
      </c>
    </row>
    <row r="90" spans="2:14" ht="30" customHeight="1">
      <c r="B90" s="971"/>
      <c r="C90" s="972"/>
      <c r="D90" s="972"/>
      <c r="E90" s="972"/>
      <c r="F90" s="972"/>
      <c r="G90" s="972"/>
      <c r="H90" s="972"/>
      <c r="I90" s="973"/>
    </row>
    <row r="91" spans="2:14" ht="30" customHeight="1">
      <c r="B91" s="513"/>
      <c r="C91" s="969" t="s">
        <v>458</v>
      </c>
      <c r="D91" s="969"/>
      <c r="E91" s="969"/>
      <c r="F91" s="969"/>
      <c r="G91" s="969"/>
      <c r="H91" s="969"/>
      <c r="I91" s="970"/>
    </row>
    <row r="92" spans="2:14" ht="30" customHeight="1">
      <c r="B92" s="976" t="s">
        <v>484</v>
      </c>
      <c r="C92" s="977"/>
      <c r="D92" s="520"/>
      <c r="E92" s="965" t="s">
        <v>1001</v>
      </c>
      <c r="F92" s="965"/>
      <c r="G92" s="965"/>
      <c r="H92" s="966" t="s">
        <v>295</v>
      </c>
      <c r="I92" s="967"/>
    </row>
    <row r="93" spans="2:14" ht="30" customHeight="1" thickBot="1">
      <c r="B93" s="75" t="s">
        <v>47</v>
      </c>
      <c r="C93" s="75" t="s">
        <v>460</v>
      </c>
      <c r="D93" s="160" t="s">
        <v>47</v>
      </c>
      <c r="E93" s="75" t="s">
        <v>461</v>
      </c>
      <c r="F93" s="160" t="s">
        <v>47</v>
      </c>
      <c r="G93" s="75" t="s">
        <v>462</v>
      </c>
      <c r="H93" s="76" t="s">
        <v>463</v>
      </c>
      <c r="I93" s="77" t="s">
        <v>464</v>
      </c>
      <c r="K93" s="200" t="s">
        <v>464</v>
      </c>
    </row>
    <row r="94" spans="2:14" ht="30" customHeight="1" thickBot="1">
      <c r="B94" s="567">
        <v>1</v>
      </c>
      <c r="C94" s="536" t="s">
        <v>887</v>
      </c>
      <c r="D94" s="694"/>
      <c r="E94" s="692"/>
      <c r="F94" s="575">
        <v>2</v>
      </c>
      <c r="G94" s="536" t="s">
        <v>479</v>
      </c>
      <c r="H94" s="500" t="s">
        <v>987</v>
      </c>
      <c r="I94" s="500" t="s">
        <v>248</v>
      </c>
      <c r="K94" s="200">
        <v>1</v>
      </c>
    </row>
    <row r="95" spans="2:14" ht="30" customHeight="1" thickBot="1">
      <c r="B95" s="620" t="s">
        <v>905</v>
      </c>
      <c r="C95" s="572" t="s">
        <v>851</v>
      </c>
      <c r="D95" s="562">
        <v>3</v>
      </c>
      <c r="E95" s="540" t="s">
        <v>174</v>
      </c>
      <c r="F95" s="562"/>
      <c r="G95" s="540"/>
      <c r="H95" s="500" t="s">
        <v>988</v>
      </c>
      <c r="I95" s="500" t="s">
        <v>900</v>
      </c>
      <c r="K95" s="200">
        <v>2</v>
      </c>
    </row>
    <row r="96" spans="2:14" ht="30" customHeight="1" thickBot="1">
      <c r="B96" s="567">
        <v>1</v>
      </c>
      <c r="C96" s="576" t="s">
        <v>880</v>
      </c>
      <c r="D96" s="694"/>
      <c r="E96" s="692"/>
      <c r="F96" s="535">
        <v>3</v>
      </c>
      <c r="G96" s="534" t="s">
        <v>946</v>
      </c>
      <c r="H96" s="500" t="s">
        <v>989</v>
      </c>
      <c r="I96" s="500" t="s">
        <v>457</v>
      </c>
      <c r="K96" s="200">
        <v>3</v>
      </c>
    </row>
    <row r="97" spans="2:14" ht="30" customHeight="1" thickBot="1">
      <c r="B97" s="533"/>
      <c r="C97" s="540"/>
      <c r="D97" s="636">
        <v>2</v>
      </c>
      <c r="E97" s="621" t="s">
        <v>127</v>
      </c>
      <c r="F97" s="533">
        <v>3</v>
      </c>
      <c r="G97" s="540" t="s">
        <v>521</v>
      </c>
      <c r="H97" s="500" t="s">
        <v>990</v>
      </c>
      <c r="I97" s="500" t="s">
        <v>251</v>
      </c>
      <c r="K97" s="200">
        <v>4</v>
      </c>
    </row>
    <row r="98" spans="2:14" ht="30" customHeight="1" thickBot="1">
      <c r="B98" s="567">
        <v>1</v>
      </c>
      <c r="C98" s="615" t="s">
        <v>69</v>
      </c>
      <c r="D98" s="575">
        <v>2</v>
      </c>
      <c r="E98" s="537" t="s">
        <v>73</v>
      </c>
      <c r="F98" s="567"/>
      <c r="G98" s="555"/>
      <c r="H98" s="500" t="s">
        <v>991</v>
      </c>
      <c r="I98" s="500" t="s">
        <v>901</v>
      </c>
      <c r="K98" s="200">
        <v>5</v>
      </c>
    </row>
    <row r="99" spans="2:14" ht="30" customHeight="1" thickBot="1">
      <c r="B99" s="536" t="s">
        <v>914</v>
      </c>
      <c r="C99" s="537" t="s">
        <v>913</v>
      </c>
      <c r="D99" s="564">
        <v>3</v>
      </c>
      <c r="E99" s="565" t="s">
        <v>947</v>
      </c>
      <c r="F99" s="559" t="s">
        <v>949</v>
      </c>
      <c r="G99" s="544" t="s">
        <v>948</v>
      </c>
      <c r="H99" s="500" t="s">
        <v>1004</v>
      </c>
      <c r="I99" s="500" t="s">
        <v>886</v>
      </c>
      <c r="J99" s="91"/>
      <c r="K99" s="200">
        <v>6</v>
      </c>
      <c r="L99" s="91"/>
      <c r="M99" s="91"/>
      <c r="N99" s="91"/>
    </row>
    <row r="100" spans="2:14" ht="30" customHeight="1" thickBot="1">
      <c r="B100" s="574"/>
      <c r="C100" s="615"/>
      <c r="D100" s="637">
        <v>1</v>
      </c>
      <c r="E100" s="615" t="s">
        <v>130</v>
      </c>
      <c r="F100" s="563">
        <v>3</v>
      </c>
      <c r="G100" s="541" t="s">
        <v>523</v>
      </c>
      <c r="H100" s="500" t="s">
        <v>992</v>
      </c>
      <c r="I100" s="500" t="s">
        <v>248</v>
      </c>
      <c r="K100" s="200">
        <v>7</v>
      </c>
    </row>
    <row r="101" spans="2:14" ht="30" customHeight="1" thickBot="1">
      <c r="B101" s="561">
        <v>4</v>
      </c>
      <c r="C101" s="539" t="s">
        <v>522</v>
      </c>
      <c r="D101" s="562">
        <v>3</v>
      </c>
      <c r="E101" s="539" t="s">
        <v>175</v>
      </c>
      <c r="F101" s="559">
        <v>2</v>
      </c>
      <c r="G101" s="539" t="s">
        <v>170</v>
      </c>
      <c r="H101" s="500" t="s">
        <v>993</v>
      </c>
      <c r="I101" s="500" t="s">
        <v>900</v>
      </c>
      <c r="J101" s="95"/>
      <c r="K101" s="200">
        <v>8</v>
      </c>
      <c r="L101" s="95"/>
      <c r="M101" s="95"/>
      <c r="N101" s="95"/>
    </row>
    <row r="102" spans="2:14" ht="30" customHeight="1" thickBot="1">
      <c r="B102" s="575">
        <v>3</v>
      </c>
      <c r="C102" s="576" t="s">
        <v>76</v>
      </c>
      <c r="D102" s="694"/>
      <c r="E102" s="692"/>
      <c r="F102" s="535">
        <v>1</v>
      </c>
      <c r="G102" s="538" t="s">
        <v>163</v>
      </c>
      <c r="H102" s="500" t="s">
        <v>994</v>
      </c>
      <c r="I102" s="500" t="s">
        <v>457</v>
      </c>
      <c r="K102" s="200">
        <v>9</v>
      </c>
    </row>
    <row r="103" spans="2:14" ht="30" customHeight="1" thickBot="1">
      <c r="B103" s="533">
        <v>4</v>
      </c>
      <c r="C103" s="556" t="s">
        <v>950</v>
      </c>
      <c r="D103" s="559">
        <v>2</v>
      </c>
      <c r="E103" s="560" t="s">
        <v>186</v>
      </c>
      <c r="F103" s="579"/>
      <c r="G103" s="572"/>
      <c r="H103" s="500" t="s">
        <v>995</v>
      </c>
      <c r="I103" s="500" t="s">
        <v>251</v>
      </c>
      <c r="K103" s="200">
        <v>10</v>
      </c>
    </row>
    <row r="104" spans="2:14" ht="30" customHeight="1" thickBot="1">
      <c r="B104" s="637">
        <v>3</v>
      </c>
      <c r="C104" s="615" t="s">
        <v>109</v>
      </c>
      <c r="D104" s="567">
        <v>2</v>
      </c>
      <c r="E104" s="555" t="s">
        <v>524</v>
      </c>
      <c r="F104" s="535">
        <v>1</v>
      </c>
      <c r="G104" s="555" t="s">
        <v>945</v>
      </c>
      <c r="H104" s="500" t="s">
        <v>996</v>
      </c>
      <c r="I104" s="500" t="s">
        <v>901</v>
      </c>
      <c r="K104" s="200">
        <v>11</v>
      </c>
    </row>
    <row r="105" spans="2:14" ht="30" customHeight="1">
      <c r="B105" s="531" t="s">
        <v>914</v>
      </c>
      <c r="C105" s="532" t="s">
        <v>913</v>
      </c>
      <c r="D105" s="557">
        <v>3</v>
      </c>
      <c r="E105" s="558" t="s">
        <v>66</v>
      </c>
      <c r="F105" s="543">
        <v>1</v>
      </c>
      <c r="G105" s="558" t="s">
        <v>162</v>
      </c>
      <c r="H105" s="500" t="s">
        <v>1005</v>
      </c>
      <c r="I105" s="510" t="s">
        <v>886</v>
      </c>
      <c r="K105" s="200">
        <v>12</v>
      </c>
    </row>
    <row r="106" spans="2:14" ht="18" customHeight="1">
      <c r="B106" s="698"/>
      <c r="C106" s="542"/>
      <c r="D106" s="567"/>
      <c r="E106" s="574"/>
      <c r="F106" s="567"/>
      <c r="G106" s="542"/>
      <c r="H106" s="512"/>
      <c r="I106" s="515"/>
      <c r="K106" s="200">
        <v>13</v>
      </c>
    </row>
    <row r="107" spans="2:14" ht="30" customHeight="1">
      <c r="B107" s="980"/>
      <c r="C107" s="981"/>
      <c r="D107" s="981"/>
      <c r="E107" s="981"/>
      <c r="F107" s="981"/>
      <c r="G107" s="981"/>
      <c r="H107" s="981"/>
      <c r="I107" s="982"/>
      <c r="K107" s="200">
        <v>14</v>
      </c>
    </row>
    <row r="108" spans="2:14" ht="30" customHeight="1">
      <c r="B108" s="971"/>
      <c r="C108" s="972"/>
      <c r="D108" s="972"/>
      <c r="E108" s="972"/>
      <c r="F108" s="972"/>
      <c r="G108" s="972"/>
      <c r="H108" s="972"/>
      <c r="I108" s="973"/>
    </row>
    <row r="109" spans="2:14" ht="30" customHeight="1">
      <c r="B109" s="514"/>
      <c r="C109" s="969" t="s">
        <v>458</v>
      </c>
      <c r="D109" s="969"/>
      <c r="E109" s="969"/>
      <c r="F109" s="969"/>
      <c r="G109" s="969"/>
      <c r="H109" s="969"/>
      <c r="I109" s="970"/>
    </row>
    <row r="110" spans="2:14" ht="30" customHeight="1">
      <c r="B110" s="976" t="s">
        <v>485</v>
      </c>
      <c r="C110" s="977"/>
      <c r="D110" s="518"/>
      <c r="E110" s="965" t="s">
        <v>998</v>
      </c>
      <c r="F110" s="965"/>
      <c r="G110" s="965"/>
      <c r="H110" s="966" t="s">
        <v>295</v>
      </c>
      <c r="I110" s="967"/>
    </row>
    <row r="111" spans="2:14" ht="30" customHeight="1" thickBot="1">
      <c r="B111" s="75" t="s">
        <v>47</v>
      </c>
      <c r="C111" s="164" t="s">
        <v>460</v>
      </c>
      <c r="D111" s="160" t="s">
        <v>47</v>
      </c>
      <c r="E111" s="75" t="s">
        <v>461</v>
      </c>
      <c r="F111" s="160" t="s">
        <v>47</v>
      </c>
      <c r="G111" s="75" t="s">
        <v>462</v>
      </c>
      <c r="H111" s="76" t="s">
        <v>463</v>
      </c>
      <c r="I111" s="77" t="s">
        <v>464</v>
      </c>
      <c r="K111" s="200" t="s">
        <v>464</v>
      </c>
    </row>
    <row r="112" spans="2:14" ht="30" customHeight="1" thickBot="1">
      <c r="B112" s="568">
        <v>1</v>
      </c>
      <c r="C112" s="536" t="s">
        <v>887</v>
      </c>
      <c r="D112" s="694"/>
      <c r="E112" s="692"/>
      <c r="F112" s="637">
        <v>3</v>
      </c>
      <c r="G112" s="640" t="s">
        <v>893</v>
      </c>
      <c r="H112" s="500" t="s">
        <v>987</v>
      </c>
      <c r="I112" s="500" t="s">
        <v>248</v>
      </c>
      <c r="J112" s="98"/>
      <c r="K112" s="200">
        <v>1</v>
      </c>
      <c r="L112" s="98"/>
      <c r="M112" s="98"/>
      <c r="N112" s="98"/>
    </row>
    <row r="113" spans="2:14" ht="30" customHeight="1" thickBot="1">
      <c r="B113" s="623">
        <v>2</v>
      </c>
      <c r="C113" s="621" t="s">
        <v>714</v>
      </c>
      <c r="D113" s="621"/>
      <c r="E113" s="621"/>
      <c r="F113" s="636"/>
      <c r="G113" s="641"/>
      <c r="H113" s="500" t="s">
        <v>988</v>
      </c>
      <c r="I113" s="500" t="s">
        <v>900</v>
      </c>
      <c r="K113" s="200">
        <v>2</v>
      </c>
    </row>
    <row r="114" spans="2:14" ht="30" customHeight="1" thickBot="1">
      <c r="B114" s="568">
        <v>1</v>
      </c>
      <c r="C114" s="576" t="s">
        <v>880</v>
      </c>
      <c r="D114" s="568"/>
      <c r="E114" s="576"/>
      <c r="F114" s="637">
        <v>3</v>
      </c>
      <c r="G114" s="640" t="s">
        <v>70</v>
      </c>
      <c r="H114" s="500" t="s">
        <v>989</v>
      </c>
      <c r="I114" s="500" t="s">
        <v>457</v>
      </c>
      <c r="J114" s="95"/>
      <c r="K114" s="200">
        <v>3</v>
      </c>
      <c r="L114" s="95"/>
      <c r="M114" s="95"/>
      <c r="N114" s="95"/>
    </row>
    <row r="115" spans="2:14" ht="30" customHeight="1" thickBot="1">
      <c r="B115" s="571"/>
      <c r="C115" s="641"/>
      <c r="D115" s="571">
        <v>2</v>
      </c>
      <c r="E115" s="621" t="s">
        <v>944</v>
      </c>
      <c r="F115" s="571"/>
      <c r="G115" s="621"/>
      <c r="H115" s="500" t="s">
        <v>990</v>
      </c>
      <c r="I115" s="500" t="s">
        <v>251</v>
      </c>
      <c r="K115" s="200">
        <v>4</v>
      </c>
    </row>
    <row r="116" spans="2:14" ht="30" customHeight="1" thickBot="1">
      <c r="B116" s="568">
        <v>2</v>
      </c>
      <c r="C116" s="615" t="s">
        <v>69</v>
      </c>
      <c r="D116" s="636">
        <v>2</v>
      </c>
      <c r="E116" s="621" t="s">
        <v>73</v>
      </c>
      <c r="F116" s="568">
        <v>1</v>
      </c>
      <c r="G116" s="642" t="s">
        <v>589</v>
      </c>
      <c r="H116" s="500" t="s">
        <v>991</v>
      </c>
      <c r="I116" s="500" t="s">
        <v>901</v>
      </c>
      <c r="K116" s="200">
        <v>5</v>
      </c>
    </row>
    <row r="117" spans="2:14" ht="30" customHeight="1" thickBot="1">
      <c r="B117" s="536" t="s">
        <v>914</v>
      </c>
      <c r="C117" s="537" t="s">
        <v>913</v>
      </c>
      <c r="D117" s="571"/>
      <c r="E117" s="641"/>
      <c r="F117" s="636">
        <v>3</v>
      </c>
      <c r="G117" s="641" t="s">
        <v>889</v>
      </c>
      <c r="H117" s="500" t="s">
        <v>1004</v>
      </c>
      <c r="I117" s="500" t="s">
        <v>886</v>
      </c>
      <c r="J117" s="99"/>
      <c r="K117" s="200">
        <v>6</v>
      </c>
      <c r="L117" s="99"/>
      <c r="M117" s="99"/>
      <c r="N117" s="99"/>
    </row>
    <row r="118" spans="2:14" ht="30" customHeight="1" thickBot="1">
      <c r="B118" s="568"/>
      <c r="C118" s="615"/>
      <c r="D118" s="568">
        <v>1</v>
      </c>
      <c r="E118" s="615" t="s">
        <v>130</v>
      </c>
      <c r="F118" s="568"/>
      <c r="G118" s="574"/>
      <c r="H118" s="500" t="s">
        <v>992</v>
      </c>
      <c r="I118" s="500" t="s">
        <v>248</v>
      </c>
      <c r="J118" s="99"/>
      <c r="K118" s="200">
        <v>7</v>
      </c>
      <c r="L118" s="99"/>
      <c r="M118" s="99"/>
      <c r="N118" s="99"/>
    </row>
    <row r="119" spans="2:14" ht="30" customHeight="1" thickBot="1">
      <c r="B119" s="571"/>
      <c r="C119" s="621"/>
      <c r="D119" s="636">
        <v>3</v>
      </c>
      <c r="E119" s="641" t="s">
        <v>66</v>
      </c>
      <c r="F119" s="641"/>
      <c r="G119" s="641"/>
      <c r="H119" s="500" t="s">
        <v>993</v>
      </c>
      <c r="I119" s="500" t="s">
        <v>900</v>
      </c>
      <c r="J119" s="99"/>
      <c r="K119" s="200">
        <v>8</v>
      </c>
      <c r="L119" s="99"/>
      <c r="M119" s="99"/>
      <c r="N119" s="99"/>
    </row>
    <row r="120" spans="2:14" ht="30" customHeight="1" thickBot="1">
      <c r="B120" s="568">
        <v>3</v>
      </c>
      <c r="C120" s="576" t="s">
        <v>76</v>
      </c>
      <c r="F120" s="568">
        <v>5</v>
      </c>
      <c r="G120" s="643" t="s">
        <v>554</v>
      </c>
      <c r="H120" s="500" t="s">
        <v>994</v>
      </c>
      <c r="I120" s="500" t="s">
        <v>457</v>
      </c>
      <c r="J120" s="99"/>
      <c r="K120" s="200">
        <v>9</v>
      </c>
      <c r="L120" s="99"/>
      <c r="M120" s="99"/>
      <c r="N120" s="99"/>
    </row>
    <row r="121" spans="2:14" ht="30" customHeight="1" thickBot="1">
      <c r="B121" s="621"/>
      <c r="C121" s="621"/>
      <c r="D121" s="636">
        <v>1</v>
      </c>
      <c r="E121" s="621" t="s">
        <v>64</v>
      </c>
      <c r="F121" s="636"/>
      <c r="G121" s="621"/>
      <c r="H121" s="500" t="s">
        <v>995</v>
      </c>
      <c r="I121" s="500" t="s">
        <v>251</v>
      </c>
      <c r="J121" s="99"/>
      <c r="K121" s="200">
        <v>10</v>
      </c>
      <c r="L121" s="99"/>
      <c r="M121" s="99"/>
      <c r="N121" s="99"/>
    </row>
    <row r="122" spans="2:14" ht="30" customHeight="1" thickBot="1">
      <c r="B122" s="568">
        <v>3</v>
      </c>
      <c r="C122" s="537" t="s">
        <v>109</v>
      </c>
      <c r="D122" s="568"/>
      <c r="E122" s="537"/>
      <c r="F122" s="568"/>
      <c r="G122" s="536"/>
      <c r="H122" s="500" t="s">
        <v>996</v>
      </c>
      <c r="I122" s="500" t="s">
        <v>901</v>
      </c>
      <c r="J122" s="99"/>
      <c r="K122" s="200">
        <v>11</v>
      </c>
      <c r="L122" s="99"/>
      <c r="M122" s="99"/>
      <c r="N122" s="99"/>
    </row>
    <row r="123" spans="2:14" ht="30" customHeight="1">
      <c r="B123" s="531" t="s">
        <v>914</v>
      </c>
      <c r="C123" s="532" t="s">
        <v>913</v>
      </c>
      <c r="D123" s="638"/>
      <c r="E123" s="639"/>
      <c r="F123" s="638"/>
      <c r="G123" s="639"/>
      <c r="H123" s="500" t="s">
        <v>1005</v>
      </c>
      <c r="I123" s="510" t="s">
        <v>886</v>
      </c>
      <c r="K123" s="200">
        <v>12</v>
      </c>
    </row>
    <row r="124" spans="2:14" ht="18" customHeight="1">
      <c r="B124" s="700"/>
      <c r="C124" s="536"/>
      <c r="D124" s="568"/>
      <c r="E124" s="576"/>
      <c r="F124" s="568"/>
      <c r="G124" s="536"/>
      <c r="H124" s="512"/>
      <c r="I124" s="515"/>
      <c r="K124" s="200"/>
    </row>
    <row r="125" spans="2:14" ht="30" customHeight="1">
      <c r="B125" s="980"/>
      <c r="C125" s="981"/>
      <c r="D125" s="981"/>
      <c r="E125" s="981"/>
      <c r="F125" s="981"/>
      <c r="G125" s="981"/>
      <c r="H125" s="981"/>
      <c r="I125" s="982"/>
      <c r="K125" s="200"/>
    </row>
    <row r="126" spans="2:14" ht="30" customHeight="1">
      <c r="B126" s="971"/>
      <c r="C126" s="972"/>
      <c r="D126" s="972"/>
      <c r="E126" s="972"/>
      <c r="F126" s="972"/>
      <c r="G126" s="972"/>
      <c r="H126" s="972"/>
      <c r="I126" s="973"/>
      <c r="J126" s="99"/>
      <c r="K126" s="199"/>
      <c r="L126" s="99"/>
      <c r="M126" s="99"/>
      <c r="N126" s="99"/>
    </row>
    <row r="127" spans="2:14" ht="30" customHeight="1">
      <c r="B127" s="968" t="s">
        <v>458</v>
      </c>
      <c r="C127" s="969"/>
      <c r="D127" s="969"/>
      <c r="E127" s="969"/>
      <c r="F127" s="969"/>
      <c r="G127" s="969"/>
      <c r="H127" s="969"/>
      <c r="I127" s="970"/>
      <c r="J127" s="99"/>
      <c r="K127" s="199"/>
      <c r="L127" s="99"/>
      <c r="M127" s="99"/>
      <c r="N127" s="99"/>
    </row>
    <row r="128" spans="2:14" ht="30" customHeight="1">
      <c r="B128" s="976" t="s">
        <v>486</v>
      </c>
      <c r="C128" s="977"/>
      <c r="D128" s="518"/>
      <c r="E128" s="965" t="s">
        <v>997</v>
      </c>
      <c r="F128" s="965"/>
      <c r="G128" s="965"/>
      <c r="H128" s="966" t="s">
        <v>295</v>
      </c>
      <c r="I128" s="967"/>
      <c r="J128" s="91"/>
      <c r="K128" s="197"/>
      <c r="L128" s="91"/>
      <c r="M128" s="91"/>
      <c r="N128" s="91"/>
    </row>
    <row r="129" spans="2:14" ht="30" customHeight="1" thickBot="1">
      <c r="B129" s="75" t="s">
        <v>47</v>
      </c>
      <c r="C129" s="75" t="s">
        <v>460</v>
      </c>
      <c r="D129" s="160" t="s">
        <v>47</v>
      </c>
      <c r="E129" s="75" t="s">
        <v>461</v>
      </c>
      <c r="F129" s="160" t="s">
        <v>47</v>
      </c>
      <c r="G129" s="75" t="s">
        <v>462</v>
      </c>
      <c r="H129" s="76" t="s">
        <v>463</v>
      </c>
      <c r="I129" s="77" t="s">
        <v>464</v>
      </c>
      <c r="K129" s="200" t="s">
        <v>464</v>
      </c>
    </row>
    <row r="130" spans="2:14" ht="30" customHeight="1" thickBot="1">
      <c r="B130" s="567">
        <v>1</v>
      </c>
      <c r="C130" s="536" t="s">
        <v>887</v>
      </c>
      <c r="D130" s="694"/>
      <c r="E130" s="692"/>
      <c r="F130" s="575">
        <v>3</v>
      </c>
      <c r="G130" s="536" t="s">
        <v>34</v>
      </c>
      <c r="H130" s="500" t="s">
        <v>987</v>
      </c>
      <c r="I130" s="500" t="s">
        <v>248</v>
      </c>
      <c r="J130" s="95"/>
      <c r="K130" s="200">
        <v>1</v>
      </c>
      <c r="L130" s="95"/>
      <c r="M130" s="95"/>
      <c r="N130" s="95"/>
    </row>
    <row r="131" spans="2:14" ht="30" customHeight="1" thickBot="1">
      <c r="B131" s="623">
        <v>2</v>
      </c>
      <c r="C131" s="621" t="s">
        <v>714</v>
      </c>
      <c r="D131" s="621"/>
      <c r="E131" s="621"/>
      <c r="F131" s="632"/>
      <c r="G131" s="572"/>
      <c r="H131" s="500" t="s">
        <v>988</v>
      </c>
      <c r="I131" s="500" t="s">
        <v>900</v>
      </c>
      <c r="K131" s="200">
        <v>2</v>
      </c>
    </row>
    <row r="132" spans="2:14" ht="30" customHeight="1" thickBot="1">
      <c r="B132" s="568">
        <v>2</v>
      </c>
      <c r="C132" s="576" t="s">
        <v>880</v>
      </c>
      <c r="D132" s="568"/>
      <c r="E132" s="576"/>
      <c r="F132" s="575">
        <v>1</v>
      </c>
      <c r="G132" s="574" t="s">
        <v>899</v>
      </c>
      <c r="H132" s="500" t="s">
        <v>989</v>
      </c>
      <c r="I132" s="500" t="s">
        <v>457</v>
      </c>
      <c r="K132" s="200">
        <v>3</v>
      </c>
    </row>
    <row r="133" spans="2:14" ht="30" customHeight="1" thickBot="1">
      <c r="B133" s="632"/>
      <c r="C133" s="635"/>
      <c r="D133" s="569"/>
      <c r="E133" s="572"/>
      <c r="F133" s="579">
        <v>3</v>
      </c>
      <c r="G133" s="572" t="s">
        <v>852</v>
      </c>
      <c r="H133" s="500" t="s">
        <v>990</v>
      </c>
      <c r="I133" s="500" t="s">
        <v>251</v>
      </c>
      <c r="K133" s="200">
        <v>4</v>
      </c>
    </row>
    <row r="134" spans="2:14" ht="30" customHeight="1" thickBot="1">
      <c r="B134" s="568">
        <v>1</v>
      </c>
      <c r="C134" s="647" t="s">
        <v>69</v>
      </c>
      <c r="D134" s="567">
        <v>2</v>
      </c>
      <c r="E134" s="536" t="s">
        <v>73</v>
      </c>
      <c r="F134" s="567"/>
      <c r="G134" s="536"/>
      <c r="H134" s="500" t="s">
        <v>991</v>
      </c>
      <c r="I134" s="500" t="s">
        <v>901</v>
      </c>
      <c r="K134" s="200">
        <v>5</v>
      </c>
    </row>
    <row r="135" spans="2:14" ht="30" customHeight="1" thickBot="1">
      <c r="B135" s="536" t="s">
        <v>914</v>
      </c>
      <c r="C135" s="537" t="s">
        <v>913</v>
      </c>
      <c r="D135" s="569"/>
      <c r="E135" s="577"/>
      <c r="F135" s="644">
        <v>3</v>
      </c>
      <c r="G135" s="572" t="s">
        <v>244</v>
      </c>
      <c r="H135" s="500" t="s">
        <v>1004</v>
      </c>
      <c r="I135" s="500" t="s">
        <v>886</v>
      </c>
      <c r="K135" s="200">
        <v>6</v>
      </c>
    </row>
    <row r="136" spans="2:14" ht="30" customHeight="1" thickBot="1">
      <c r="B136" s="568"/>
      <c r="C136" s="647"/>
      <c r="D136" s="575"/>
      <c r="E136" s="574"/>
      <c r="F136" s="575">
        <v>4</v>
      </c>
      <c r="G136" s="574" t="s">
        <v>956</v>
      </c>
      <c r="H136" s="500" t="s">
        <v>992</v>
      </c>
      <c r="I136" s="500" t="s">
        <v>248</v>
      </c>
      <c r="K136" s="200">
        <v>7</v>
      </c>
    </row>
    <row r="137" spans="2:14" ht="30" customHeight="1" thickBot="1">
      <c r="B137" s="632">
        <v>1</v>
      </c>
      <c r="C137" s="635" t="s">
        <v>160</v>
      </c>
      <c r="D137" s="579"/>
      <c r="E137" s="577"/>
      <c r="F137" s="579">
        <v>2</v>
      </c>
      <c r="G137" s="572" t="s">
        <v>500</v>
      </c>
      <c r="H137" s="500" t="s">
        <v>993</v>
      </c>
      <c r="I137" s="500" t="s">
        <v>900</v>
      </c>
      <c r="K137" s="200">
        <v>8</v>
      </c>
    </row>
    <row r="138" spans="2:14" ht="30" customHeight="1" thickBot="1">
      <c r="B138" s="575">
        <v>3</v>
      </c>
      <c r="C138" s="576" t="s">
        <v>76</v>
      </c>
      <c r="D138" s="575"/>
      <c r="E138" s="576"/>
      <c r="F138" s="567"/>
      <c r="G138" s="574"/>
      <c r="H138" s="500" t="s">
        <v>994</v>
      </c>
      <c r="I138" s="500" t="s">
        <v>457</v>
      </c>
      <c r="K138" s="200">
        <v>9</v>
      </c>
    </row>
    <row r="139" spans="2:14" ht="30" customHeight="1" thickBot="1">
      <c r="B139" s="632"/>
      <c r="C139" s="635"/>
      <c r="D139" s="579">
        <v>2</v>
      </c>
      <c r="E139" s="577" t="s">
        <v>123</v>
      </c>
      <c r="F139" s="579"/>
      <c r="G139" s="572"/>
      <c r="H139" s="500" t="s">
        <v>995</v>
      </c>
      <c r="I139" s="500" t="s">
        <v>251</v>
      </c>
      <c r="K139" s="200">
        <v>10</v>
      </c>
    </row>
    <row r="140" spans="2:14" ht="30" customHeight="1" thickBot="1">
      <c r="B140" s="568">
        <v>4</v>
      </c>
      <c r="C140" s="648" t="s">
        <v>109</v>
      </c>
      <c r="D140" s="568"/>
      <c r="E140" s="648"/>
      <c r="F140" s="569">
        <v>1</v>
      </c>
      <c r="G140" s="645" t="s">
        <v>19</v>
      </c>
      <c r="H140" s="500" t="s">
        <v>996</v>
      </c>
      <c r="I140" s="500" t="s">
        <v>901</v>
      </c>
      <c r="K140" s="200">
        <v>11</v>
      </c>
    </row>
    <row r="141" spans="2:14" ht="30" customHeight="1">
      <c r="B141" s="531" t="s">
        <v>914</v>
      </c>
      <c r="C141" s="532" t="s">
        <v>913</v>
      </c>
      <c r="D141" s="624">
        <v>3</v>
      </c>
      <c r="E141" s="646" t="s">
        <v>66</v>
      </c>
      <c r="F141" s="624">
        <v>2</v>
      </c>
      <c r="G141" s="646" t="s">
        <v>501</v>
      </c>
      <c r="H141" s="500" t="s">
        <v>1005</v>
      </c>
      <c r="I141" s="510" t="s">
        <v>886</v>
      </c>
      <c r="K141" s="200">
        <v>12</v>
      </c>
    </row>
    <row r="142" spans="2:14" ht="18" customHeight="1">
      <c r="B142" s="700"/>
      <c r="C142" s="536"/>
      <c r="D142" s="567"/>
      <c r="E142" s="576"/>
      <c r="F142" s="567"/>
      <c r="G142" s="536"/>
      <c r="H142" s="512"/>
      <c r="I142" s="515"/>
      <c r="K142" s="200">
        <v>13</v>
      </c>
    </row>
    <row r="143" spans="2:14" ht="30" customHeight="1">
      <c r="B143" s="980"/>
      <c r="C143" s="981"/>
      <c r="D143" s="981"/>
      <c r="E143" s="981"/>
      <c r="F143" s="981"/>
      <c r="G143" s="981"/>
      <c r="H143" s="981"/>
      <c r="I143" s="982"/>
      <c r="K143" s="200">
        <v>14</v>
      </c>
    </row>
    <row r="144" spans="2:14" ht="30" customHeight="1">
      <c r="B144" s="971"/>
      <c r="C144" s="972"/>
      <c r="D144" s="972"/>
      <c r="E144" s="972"/>
      <c r="F144" s="972"/>
      <c r="G144" s="972"/>
      <c r="H144" s="972"/>
      <c r="I144" s="973"/>
    </row>
    <row r="145" spans="2:14" ht="30" customHeight="1">
      <c r="B145" s="968" t="s">
        <v>458</v>
      </c>
      <c r="C145" s="969"/>
      <c r="D145" s="969"/>
      <c r="E145" s="969"/>
      <c r="F145" s="969"/>
      <c r="G145" s="969"/>
      <c r="H145" s="969"/>
      <c r="I145" s="970"/>
      <c r="J145" s="99"/>
      <c r="K145" s="199"/>
      <c r="L145" s="99"/>
      <c r="M145" s="99"/>
      <c r="N145" s="99"/>
    </row>
    <row r="146" spans="2:14" ht="30" customHeight="1">
      <c r="B146" s="976" t="s">
        <v>487</v>
      </c>
      <c r="C146" s="977"/>
      <c r="D146" s="518"/>
      <c r="E146" s="965" t="s">
        <v>998</v>
      </c>
      <c r="F146" s="965"/>
      <c r="G146" s="965"/>
      <c r="H146" s="966" t="s">
        <v>295</v>
      </c>
      <c r="I146" s="967"/>
      <c r="J146" s="91"/>
      <c r="K146" s="197"/>
      <c r="L146" s="91"/>
      <c r="M146" s="91"/>
      <c r="N146" s="91"/>
    </row>
    <row r="147" spans="2:14" ht="30" customHeight="1" thickBot="1">
      <c r="B147" s="75" t="s">
        <v>47</v>
      </c>
      <c r="C147" s="75" t="s">
        <v>460</v>
      </c>
      <c r="D147" s="160" t="s">
        <v>47</v>
      </c>
      <c r="E147" s="75" t="s">
        <v>461</v>
      </c>
      <c r="F147" s="160" t="s">
        <v>47</v>
      </c>
      <c r="G147" s="75" t="s">
        <v>462</v>
      </c>
      <c r="H147" s="76" t="s">
        <v>463</v>
      </c>
      <c r="I147" s="77" t="s">
        <v>464</v>
      </c>
      <c r="K147" s="200" t="s">
        <v>464</v>
      </c>
    </row>
    <row r="148" spans="2:14" ht="30" customHeight="1" thickBot="1">
      <c r="B148" s="567">
        <v>1</v>
      </c>
      <c r="C148" s="536" t="s">
        <v>887</v>
      </c>
      <c r="D148" s="567"/>
      <c r="E148" s="536"/>
      <c r="F148" s="575">
        <v>2</v>
      </c>
      <c r="G148" s="536" t="s">
        <v>888</v>
      </c>
      <c r="H148" s="500" t="s">
        <v>987</v>
      </c>
      <c r="I148" s="500" t="s">
        <v>248</v>
      </c>
      <c r="J148" s="95"/>
      <c r="K148" s="200">
        <v>1</v>
      </c>
      <c r="L148" s="95"/>
      <c r="M148" s="95"/>
      <c r="N148" s="95"/>
    </row>
    <row r="149" spans="2:14" ht="30" customHeight="1" thickBot="1">
      <c r="B149" s="623">
        <v>2</v>
      </c>
      <c r="C149" s="621" t="s">
        <v>714</v>
      </c>
      <c r="D149" s="623"/>
      <c r="E149" s="621"/>
      <c r="F149" s="569">
        <v>4</v>
      </c>
      <c r="G149" s="635" t="s">
        <v>853</v>
      </c>
      <c r="H149" s="500" t="s">
        <v>988</v>
      </c>
      <c r="I149" s="500" t="s">
        <v>900</v>
      </c>
      <c r="K149" s="200">
        <v>2</v>
      </c>
    </row>
    <row r="150" spans="2:14" ht="30" customHeight="1" thickBot="1">
      <c r="B150" s="575">
        <v>1</v>
      </c>
      <c r="C150" s="576" t="s">
        <v>880</v>
      </c>
      <c r="D150" s="575"/>
      <c r="E150" s="576"/>
      <c r="F150" s="575">
        <v>3</v>
      </c>
      <c r="G150" s="576" t="s">
        <v>256</v>
      </c>
      <c r="H150" s="500" t="s">
        <v>989</v>
      </c>
      <c r="I150" s="500" t="s">
        <v>457</v>
      </c>
      <c r="K150" s="200">
        <v>3</v>
      </c>
    </row>
    <row r="151" spans="2:14" ht="30" customHeight="1" thickBot="1">
      <c r="B151" s="571"/>
      <c r="C151" s="621"/>
      <c r="D151" s="569">
        <v>2</v>
      </c>
      <c r="E151" s="621" t="s">
        <v>127</v>
      </c>
      <c r="F151" s="629"/>
      <c r="G151" s="625"/>
      <c r="H151" s="500" t="s">
        <v>990</v>
      </c>
      <c r="I151" s="500" t="s">
        <v>251</v>
      </c>
      <c r="K151" s="200">
        <v>4</v>
      </c>
    </row>
    <row r="152" spans="2:14" ht="30" customHeight="1" thickBot="1">
      <c r="B152" s="649">
        <v>1</v>
      </c>
      <c r="C152" s="615" t="s">
        <v>69</v>
      </c>
      <c r="D152" s="575">
        <v>2</v>
      </c>
      <c r="E152" s="536" t="s">
        <v>73</v>
      </c>
      <c r="F152" s="567">
        <v>4</v>
      </c>
      <c r="G152" s="576" t="s">
        <v>410</v>
      </c>
      <c r="H152" s="500" t="s">
        <v>991</v>
      </c>
      <c r="I152" s="500" t="s">
        <v>901</v>
      </c>
      <c r="K152" s="200">
        <v>5</v>
      </c>
    </row>
    <row r="153" spans="2:14" ht="30" customHeight="1" thickBot="1">
      <c r="B153" s="536" t="s">
        <v>914</v>
      </c>
      <c r="C153" s="537" t="s">
        <v>913</v>
      </c>
      <c r="D153" s="571">
        <v>3</v>
      </c>
      <c r="E153" s="621" t="s">
        <v>855</v>
      </c>
      <c r="F153" s="579">
        <v>2</v>
      </c>
      <c r="G153" s="572" t="s">
        <v>548</v>
      </c>
      <c r="H153" s="500" t="s">
        <v>1004</v>
      </c>
      <c r="I153" s="500" t="s">
        <v>886</v>
      </c>
      <c r="K153" s="200">
        <v>6</v>
      </c>
    </row>
    <row r="154" spans="2:14" ht="30" customHeight="1" thickBot="1">
      <c r="B154" s="567">
        <v>3</v>
      </c>
      <c r="C154" s="574" t="s">
        <v>280</v>
      </c>
      <c r="D154" s="546">
        <v>1</v>
      </c>
      <c r="E154" s="576" t="s">
        <v>480</v>
      </c>
      <c r="F154" s="628">
        <v>4</v>
      </c>
      <c r="G154" s="574" t="s">
        <v>856</v>
      </c>
      <c r="H154" s="500" t="s">
        <v>992</v>
      </c>
      <c r="I154" s="500" t="s">
        <v>248</v>
      </c>
      <c r="K154" s="200">
        <v>7</v>
      </c>
    </row>
    <row r="155" spans="2:14" ht="30" customHeight="1" thickBot="1">
      <c r="B155" s="571">
        <v>1</v>
      </c>
      <c r="C155" s="577" t="s">
        <v>264</v>
      </c>
      <c r="D155" s="579"/>
      <c r="E155" s="634"/>
      <c r="F155" s="579">
        <v>2</v>
      </c>
      <c r="G155" s="572" t="s">
        <v>268</v>
      </c>
      <c r="H155" s="500" t="s">
        <v>993</v>
      </c>
      <c r="I155" s="500" t="s">
        <v>900</v>
      </c>
      <c r="K155" s="200">
        <v>8</v>
      </c>
    </row>
    <row r="156" spans="2:14" ht="30" customHeight="1" thickBot="1">
      <c r="B156" s="649">
        <v>2</v>
      </c>
      <c r="C156" s="615" t="s">
        <v>76</v>
      </c>
      <c r="D156" s="649"/>
      <c r="E156" s="615"/>
      <c r="F156" s="567">
        <v>3</v>
      </c>
      <c r="G156" s="574" t="s">
        <v>270</v>
      </c>
      <c r="H156" s="500" t="s">
        <v>994</v>
      </c>
      <c r="I156" s="500" t="s">
        <v>457</v>
      </c>
      <c r="K156" s="200">
        <v>9</v>
      </c>
    </row>
    <row r="157" spans="2:14" ht="30" customHeight="1" thickBot="1">
      <c r="B157" s="573">
        <v>2</v>
      </c>
      <c r="C157" s="572" t="s">
        <v>263</v>
      </c>
      <c r="D157" s="579">
        <v>1</v>
      </c>
      <c r="E157" s="578" t="s">
        <v>123</v>
      </c>
      <c r="F157" s="571">
        <v>4</v>
      </c>
      <c r="G157" s="631" t="s">
        <v>854</v>
      </c>
      <c r="H157" s="500" t="s">
        <v>995</v>
      </c>
      <c r="I157" s="500" t="s">
        <v>251</v>
      </c>
      <c r="K157" s="200">
        <v>10</v>
      </c>
    </row>
    <row r="158" spans="2:14" ht="30" customHeight="1" thickBot="1">
      <c r="B158" s="547">
        <v>4</v>
      </c>
      <c r="C158" s="537" t="s">
        <v>109</v>
      </c>
      <c r="D158" s="547"/>
      <c r="E158" s="537"/>
      <c r="F158" s="575">
        <v>3</v>
      </c>
      <c r="G158" s="536" t="s">
        <v>857</v>
      </c>
      <c r="H158" s="500" t="s">
        <v>996</v>
      </c>
      <c r="I158" s="500" t="s">
        <v>901</v>
      </c>
      <c r="K158" s="200">
        <v>11</v>
      </c>
    </row>
    <row r="159" spans="2:14" ht="30" customHeight="1">
      <c r="B159" s="531" t="s">
        <v>914</v>
      </c>
      <c r="C159" s="532" t="s">
        <v>913</v>
      </c>
      <c r="D159" s="624">
        <v>1</v>
      </c>
      <c r="E159" s="580" t="s">
        <v>122</v>
      </c>
      <c r="F159" s="629">
        <v>3</v>
      </c>
      <c r="G159" s="625" t="s">
        <v>257</v>
      </c>
      <c r="H159" s="500" t="s">
        <v>1005</v>
      </c>
      <c r="I159" s="510" t="s">
        <v>886</v>
      </c>
      <c r="K159" s="200">
        <v>12</v>
      </c>
    </row>
    <row r="160" spans="2:14" ht="18" customHeight="1">
      <c r="B160" s="701"/>
      <c r="C160" s="536"/>
      <c r="D160" s="650"/>
      <c r="E160" s="536"/>
      <c r="F160" s="567"/>
      <c r="G160" s="536"/>
      <c r="H160" s="512"/>
      <c r="I160" s="515"/>
      <c r="K160" s="200">
        <v>13</v>
      </c>
    </row>
    <row r="161" spans="2:14" ht="30" customHeight="1">
      <c r="B161" s="980"/>
      <c r="C161" s="981"/>
      <c r="D161" s="981"/>
      <c r="E161" s="981"/>
      <c r="F161" s="981"/>
      <c r="G161" s="981"/>
      <c r="H161" s="981"/>
      <c r="I161" s="982"/>
      <c r="K161" s="200">
        <v>14</v>
      </c>
    </row>
    <row r="162" spans="2:14" ht="30" customHeight="1">
      <c r="B162" s="971"/>
      <c r="C162" s="972"/>
      <c r="D162" s="972"/>
      <c r="E162" s="972"/>
      <c r="F162" s="972"/>
      <c r="G162" s="972"/>
      <c r="H162" s="972"/>
      <c r="I162" s="973"/>
    </row>
    <row r="163" spans="2:14" ht="30" customHeight="1">
      <c r="B163" s="971"/>
      <c r="C163" s="972"/>
      <c r="D163" s="972"/>
      <c r="E163" s="972"/>
      <c r="F163" s="972"/>
      <c r="G163" s="972"/>
      <c r="H163" s="972"/>
      <c r="I163" s="973"/>
    </row>
    <row r="164" spans="2:14" ht="30" customHeight="1">
      <c r="B164" s="968" t="s">
        <v>458</v>
      </c>
      <c r="C164" s="969"/>
      <c r="D164" s="969"/>
      <c r="E164" s="969"/>
      <c r="F164" s="969"/>
      <c r="G164" s="969"/>
      <c r="H164" s="969"/>
      <c r="I164" s="970"/>
    </row>
    <row r="165" spans="2:14" ht="30" customHeight="1">
      <c r="B165" s="974" t="s">
        <v>784</v>
      </c>
      <c r="C165" s="975"/>
      <c r="D165" s="975"/>
      <c r="E165" s="965" t="s">
        <v>997</v>
      </c>
      <c r="F165" s="965"/>
      <c r="G165" s="965"/>
      <c r="H165" s="978" t="s">
        <v>295</v>
      </c>
      <c r="I165" s="979"/>
    </row>
    <row r="166" spans="2:14" ht="30" customHeight="1" thickBot="1">
      <c r="B166" s="75" t="s">
        <v>47</v>
      </c>
      <c r="C166" s="75" t="s">
        <v>460</v>
      </c>
      <c r="D166" s="160" t="s">
        <v>47</v>
      </c>
      <c r="E166" s="75" t="s">
        <v>461</v>
      </c>
      <c r="F166" s="160" t="s">
        <v>47</v>
      </c>
      <c r="G166" s="75" t="s">
        <v>462</v>
      </c>
      <c r="H166" s="76" t="s">
        <v>463</v>
      </c>
      <c r="I166" s="77" t="s">
        <v>464</v>
      </c>
      <c r="K166" s="200" t="s">
        <v>464</v>
      </c>
    </row>
    <row r="167" spans="2:14" ht="30" customHeight="1" thickBot="1">
      <c r="B167" s="567">
        <v>1</v>
      </c>
      <c r="C167" s="536" t="s">
        <v>887</v>
      </c>
      <c r="D167" s="568">
        <v>2</v>
      </c>
      <c r="E167" s="622" t="s">
        <v>961</v>
      </c>
      <c r="F167" s="568">
        <v>3</v>
      </c>
      <c r="G167" s="622" t="s">
        <v>960</v>
      </c>
      <c r="H167" s="500" t="s">
        <v>987</v>
      </c>
      <c r="I167" s="500" t="s">
        <v>248</v>
      </c>
      <c r="K167" s="200">
        <v>1</v>
      </c>
    </row>
    <row r="168" spans="2:14" ht="30" customHeight="1" thickBot="1">
      <c r="B168" s="623">
        <v>2</v>
      </c>
      <c r="C168" s="621" t="s">
        <v>714</v>
      </c>
      <c r="D168" s="571"/>
      <c r="E168" s="572"/>
      <c r="F168" s="634">
        <v>4</v>
      </c>
      <c r="G168" s="577" t="s">
        <v>927</v>
      </c>
      <c r="H168" s="500" t="s">
        <v>988</v>
      </c>
      <c r="I168" s="500" t="s">
        <v>900</v>
      </c>
      <c r="K168" s="200">
        <v>2</v>
      </c>
    </row>
    <row r="169" spans="2:14" ht="30" customHeight="1" thickBot="1">
      <c r="B169" s="575">
        <v>1</v>
      </c>
      <c r="C169" s="536" t="s">
        <v>880</v>
      </c>
      <c r="D169" s="568">
        <v>3</v>
      </c>
      <c r="E169" s="574" t="s">
        <v>803</v>
      </c>
      <c r="F169" s="652"/>
      <c r="G169" s="622"/>
      <c r="H169" s="500" t="s">
        <v>989</v>
      </c>
      <c r="I169" s="500" t="s">
        <v>457</v>
      </c>
      <c r="K169" s="200">
        <v>3</v>
      </c>
    </row>
    <row r="170" spans="2:14" ht="30" customHeight="1" thickBot="1">
      <c r="B170" s="571"/>
      <c r="C170" s="707"/>
      <c r="D170" s="571">
        <v>2</v>
      </c>
      <c r="E170" s="707" t="s">
        <v>793</v>
      </c>
      <c r="F170" s="571">
        <v>4</v>
      </c>
      <c r="G170" s="707" t="s">
        <v>943</v>
      </c>
      <c r="H170" s="500" t="s">
        <v>990</v>
      </c>
      <c r="I170" s="500" t="s">
        <v>251</v>
      </c>
      <c r="K170" s="200">
        <v>4</v>
      </c>
    </row>
    <row r="171" spans="2:14" ht="30" customHeight="1" thickBot="1">
      <c r="B171" s="649">
        <v>3</v>
      </c>
      <c r="C171" s="615" t="s">
        <v>69</v>
      </c>
      <c r="D171" s="569">
        <v>2</v>
      </c>
      <c r="E171" s="577" t="s">
        <v>73</v>
      </c>
      <c r="F171" s="575">
        <v>1</v>
      </c>
      <c r="G171" s="536" t="s">
        <v>916</v>
      </c>
      <c r="H171" s="500" t="s">
        <v>991</v>
      </c>
      <c r="I171" s="500" t="s">
        <v>901</v>
      </c>
      <c r="K171" s="200">
        <v>5</v>
      </c>
    </row>
    <row r="172" spans="2:14" ht="30" customHeight="1" thickBot="1">
      <c r="B172" s="546" t="s">
        <v>914</v>
      </c>
      <c r="C172" s="537" t="s">
        <v>913</v>
      </c>
      <c r="D172" s="571">
        <v>3</v>
      </c>
      <c r="E172" s="572" t="s">
        <v>915</v>
      </c>
      <c r="F172" s="571">
        <v>1</v>
      </c>
      <c r="G172" s="572" t="s">
        <v>787</v>
      </c>
      <c r="H172" s="500" t="s">
        <v>1004</v>
      </c>
      <c r="I172" s="500" t="s">
        <v>886</v>
      </c>
      <c r="K172" s="200">
        <v>6</v>
      </c>
    </row>
    <row r="173" spans="2:14" ht="30" customHeight="1" thickBot="1">
      <c r="B173" s="546">
        <v>3</v>
      </c>
      <c r="C173" s="574" t="s">
        <v>805</v>
      </c>
      <c r="D173" s="575">
        <v>1</v>
      </c>
      <c r="E173" s="664" t="s">
        <v>130</v>
      </c>
      <c r="F173" s="568"/>
      <c r="G173" s="574"/>
      <c r="H173" s="500" t="s">
        <v>992</v>
      </c>
      <c r="I173" s="500" t="s">
        <v>248</v>
      </c>
      <c r="K173" s="200">
        <v>7</v>
      </c>
    </row>
    <row r="174" spans="2:14" ht="30" customHeight="1" thickBot="1">
      <c r="B174" s="571">
        <v>2</v>
      </c>
      <c r="C174" s="572" t="s">
        <v>94</v>
      </c>
      <c r="D174" s="571">
        <v>4</v>
      </c>
      <c r="E174" s="572" t="s">
        <v>810</v>
      </c>
      <c r="F174" s="571">
        <v>2</v>
      </c>
      <c r="G174" s="572" t="s">
        <v>795</v>
      </c>
      <c r="H174" s="500" t="s">
        <v>993</v>
      </c>
      <c r="I174" s="500" t="s">
        <v>900</v>
      </c>
      <c r="J174" s="98"/>
      <c r="K174" s="200">
        <v>8</v>
      </c>
      <c r="L174" s="98"/>
      <c r="M174" s="98"/>
      <c r="N174" s="98"/>
    </row>
    <row r="175" spans="2:14" ht="30" customHeight="1" thickBot="1">
      <c r="B175" s="649">
        <v>2</v>
      </c>
      <c r="C175" s="615" t="s">
        <v>76</v>
      </c>
      <c r="D175" s="649"/>
      <c r="E175" s="615"/>
      <c r="F175" s="568">
        <v>1</v>
      </c>
      <c r="G175" s="574" t="s">
        <v>917</v>
      </c>
      <c r="H175" s="500" t="s">
        <v>994</v>
      </c>
      <c r="I175" s="500" t="s">
        <v>457</v>
      </c>
      <c r="K175" s="200">
        <v>9</v>
      </c>
    </row>
    <row r="176" spans="2:14" ht="30" customHeight="1" thickBot="1">
      <c r="B176" s="571">
        <v>3</v>
      </c>
      <c r="C176" s="572" t="s">
        <v>799</v>
      </c>
      <c r="D176" s="571">
        <v>1</v>
      </c>
      <c r="E176" s="572" t="s">
        <v>64</v>
      </c>
      <c r="F176" s="571"/>
      <c r="G176" s="572"/>
      <c r="H176" s="500" t="s">
        <v>995</v>
      </c>
      <c r="I176" s="500" t="s">
        <v>251</v>
      </c>
      <c r="J176" s="95"/>
      <c r="K176" s="200">
        <v>10</v>
      </c>
      <c r="L176" s="95"/>
      <c r="M176" s="95"/>
      <c r="N176" s="95"/>
    </row>
    <row r="177" spans="2:14" ht="30" customHeight="1" thickBot="1">
      <c r="B177" s="546">
        <v>4</v>
      </c>
      <c r="C177" s="574" t="s">
        <v>807</v>
      </c>
      <c r="D177" s="649"/>
      <c r="E177" s="574"/>
      <c r="F177" s="649"/>
      <c r="G177" s="574"/>
      <c r="H177" s="500" t="s">
        <v>996</v>
      </c>
      <c r="I177" s="500" t="s">
        <v>901</v>
      </c>
      <c r="K177" s="200">
        <v>11</v>
      </c>
    </row>
    <row r="178" spans="2:14" ht="30" customHeight="1">
      <c r="B178" s="548" t="s">
        <v>914</v>
      </c>
      <c r="C178" s="549" t="s">
        <v>913</v>
      </c>
      <c r="D178" s="629" t="s">
        <v>954</v>
      </c>
      <c r="E178" s="580" t="s">
        <v>963</v>
      </c>
      <c r="F178" s="634">
        <v>2</v>
      </c>
      <c r="G178" s="572" t="s">
        <v>962</v>
      </c>
      <c r="H178" s="500" t="s">
        <v>1005</v>
      </c>
      <c r="I178" s="510" t="s">
        <v>886</v>
      </c>
      <c r="K178" s="200">
        <v>12</v>
      </c>
    </row>
    <row r="179" spans="2:14" ht="18" customHeight="1">
      <c r="B179" s="699"/>
      <c r="C179" s="546"/>
      <c r="D179" s="546"/>
      <c r="E179" s="546"/>
      <c r="F179" s="653"/>
      <c r="G179" s="546"/>
      <c r="H179" s="512"/>
      <c r="I179" s="515"/>
      <c r="K179" s="200">
        <v>13</v>
      </c>
    </row>
    <row r="180" spans="2:14" ht="30" customHeight="1">
      <c r="B180" s="980"/>
      <c r="C180" s="981"/>
      <c r="D180" s="981"/>
      <c r="E180" s="981"/>
      <c r="F180" s="981"/>
      <c r="G180" s="981"/>
      <c r="H180" s="981"/>
      <c r="I180" s="982"/>
      <c r="K180" s="200">
        <v>14</v>
      </c>
    </row>
    <row r="181" spans="2:14" ht="30" customHeight="1">
      <c r="B181" s="971"/>
      <c r="C181" s="972"/>
      <c r="D181" s="972"/>
      <c r="E181" s="972"/>
      <c r="F181" s="972"/>
      <c r="G181" s="972"/>
      <c r="H181" s="972"/>
      <c r="I181" s="973"/>
    </row>
    <row r="182" spans="2:14" ht="30" customHeight="1">
      <c r="B182" s="968" t="s">
        <v>458</v>
      </c>
      <c r="C182" s="969"/>
      <c r="D182" s="969"/>
      <c r="E182" s="969"/>
      <c r="F182" s="969"/>
      <c r="G182" s="969"/>
      <c r="H182" s="969"/>
      <c r="I182" s="970"/>
      <c r="J182" s="99"/>
      <c r="K182" s="199"/>
      <c r="L182" s="99"/>
      <c r="M182" s="99"/>
      <c r="N182" s="99"/>
    </row>
    <row r="183" spans="2:14" ht="30" customHeight="1">
      <c r="B183" s="976" t="s">
        <v>444</v>
      </c>
      <c r="C183" s="977"/>
      <c r="D183" s="518"/>
      <c r="E183" s="965" t="s">
        <v>1002</v>
      </c>
      <c r="F183" s="965"/>
      <c r="G183" s="965"/>
      <c r="H183" s="966" t="s">
        <v>488</v>
      </c>
      <c r="I183" s="967"/>
      <c r="J183" s="91"/>
      <c r="K183" s="197"/>
      <c r="L183" s="91"/>
      <c r="M183" s="91"/>
      <c r="N183" s="91"/>
    </row>
    <row r="184" spans="2:14" ht="30" customHeight="1" thickBot="1">
      <c r="B184" s="75" t="s">
        <v>47</v>
      </c>
      <c r="C184" s="75" t="s">
        <v>460</v>
      </c>
      <c r="D184" s="160" t="s">
        <v>47</v>
      </c>
      <c r="E184" s="75" t="s">
        <v>461</v>
      </c>
      <c r="F184" s="160" t="s">
        <v>47</v>
      </c>
      <c r="G184" s="75" t="s">
        <v>462</v>
      </c>
      <c r="H184" s="76" t="s">
        <v>463</v>
      </c>
      <c r="I184" s="77" t="s">
        <v>464</v>
      </c>
      <c r="K184" s="200" t="s">
        <v>464</v>
      </c>
    </row>
    <row r="185" spans="2:14" ht="30" customHeight="1" thickBot="1">
      <c r="B185" s="656">
        <v>1</v>
      </c>
      <c r="C185" s="690" t="s">
        <v>490</v>
      </c>
      <c r="D185" s="656">
        <v>2</v>
      </c>
      <c r="E185" s="682" t="s">
        <v>552</v>
      </c>
      <c r="F185" s="657">
        <v>3</v>
      </c>
      <c r="G185" s="683" t="s">
        <v>858</v>
      </c>
      <c r="H185" s="500" t="s">
        <v>987</v>
      </c>
      <c r="I185" s="500" t="s">
        <v>248</v>
      </c>
      <c r="J185" s="95"/>
      <c r="K185" s="200">
        <v>1</v>
      </c>
      <c r="L185" s="95"/>
      <c r="M185" s="95"/>
      <c r="N185" s="95"/>
    </row>
    <row r="186" spans="2:14" ht="30" customHeight="1" thickBot="1">
      <c r="B186" s="658"/>
      <c r="C186" s="684"/>
      <c r="D186" s="658">
        <v>2</v>
      </c>
      <c r="E186" s="684" t="s">
        <v>932</v>
      </c>
      <c r="F186" s="644">
        <v>4</v>
      </c>
      <c r="G186" s="660" t="s">
        <v>884</v>
      </c>
      <c r="H186" s="500" t="s">
        <v>988</v>
      </c>
      <c r="I186" s="500" t="s">
        <v>900</v>
      </c>
      <c r="K186" s="200">
        <v>2</v>
      </c>
    </row>
    <row r="187" spans="2:14" ht="30" customHeight="1" thickBot="1">
      <c r="B187" s="685"/>
      <c r="C187" s="640"/>
      <c r="D187" s="628">
        <v>1</v>
      </c>
      <c r="E187" s="643" t="s">
        <v>553</v>
      </c>
      <c r="F187" s="657">
        <v>3</v>
      </c>
      <c r="G187" s="640" t="s">
        <v>860</v>
      </c>
      <c r="H187" s="500" t="s">
        <v>989</v>
      </c>
      <c r="I187" s="500" t="s">
        <v>457</v>
      </c>
      <c r="K187" s="200">
        <v>3</v>
      </c>
    </row>
    <row r="188" spans="2:14" ht="30" customHeight="1" thickBot="1">
      <c r="B188" s="665"/>
      <c r="C188" s="641"/>
      <c r="D188" s="658">
        <v>2</v>
      </c>
      <c r="E188" s="684" t="s">
        <v>861</v>
      </c>
      <c r="F188" s="686">
        <v>4</v>
      </c>
      <c r="G188" s="684" t="s">
        <v>862</v>
      </c>
      <c r="H188" s="500" t="s">
        <v>990</v>
      </c>
      <c r="I188" s="500" t="s">
        <v>251</v>
      </c>
      <c r="K188" s="200">
        <v>4</v>
      </c>
    </row>
    <row r="189" spans="2:14" ht="30" customHeight="1" thickBot="1">
      <c r="B189" s="685">
        <v>3</v>
      </c>
      <c r="C189" s="640" t="s">
        <v>824</v>
      </c>
      <c r="D189" s="628">
        <v>1</v>
      </c>
      <c r="E189" s="643" t="s">
        <v>555</v>
      </c>
      <c r="F189" s="659"/>
      <c r="G189" s="642"/>
      <c r="H189" s="500" t="s">
        <v>991</v>
      </c>
      <c r="I189" s="500" t="s">
        <v>901</v>
      </c>
      <c r="K189" s="200">
        <v>5</v>
      </c>
    </row>
    <row r="190" spans="2:14" ht="30" customHeight="1" thickBot="1">
      <c r="B190" s="685" t="s">
        <v>914</v>
      </c>
      <c r="C190" s="687" t="s">
        <v>913</v>
      </c>
      <c r="D190" s="658">
        <v>1</v>
      </c>
      <c r="E190" s="641" t="s">
        <v>403</v>
      </c>
      <c r="F190" s="644">
        <v>2</v>
      </c>
      <c r="G190" s="661" t="s">
        <v>551</v>
      </c>
      <c r="H190" s="500" t="s">
        <v>1004</v>
      </c>
      <c r="I190" s="500" t="s">
        <v>886</v>
      </c>
      <c r="K190" s="200">
        <v>6</v>
      </c>
    </row>
    <row r="191" spans="2:14" ht="30" customHeight="1" thickBot="1">
      <c r="B191" s="685"/>
      <c r="C191" s="687"/>
      <c r="D191" s="685">
        <v>4</v>
      </c>
      <c r="E191" s="687" t="s">
        <v>595</v>
      </c>
      <c r="F191" s="628">
        <v>1</v>
      </c>
      <c r="G191" s="664" t="s">
        <v>863</v>
      </c>
      <c r="H191" s="500" t="s">
        <v>992</v>
      </c>
      <c r="I191" s="500" t="s">
        <v>248</v>
      </c>
      <c r="K191" s="200">
        <v>7</v>
      </c>
    </row>
    <row r="192" spans="2:14" ht="36" customHeight="1" thickBot="1">
      <c r="B192" s="665"/>
      <c r="C192" s="641"/>
      <c r="D192" s="644">
        <v>2</v>
      </c>
      <c r="E192" s="660" t="s">
        <v>549</v>
      </c>
      <c r="F192" s="665">
        <v>3</v>
      </c>
      <c r="G192" s="641" t="s">
        <v>957</v>
      </c>
      <c r="H192" s="500" t="s">
        <v>993</v>
      </c>
      <c r="I192" s="500" t="s">
        <v>900</v>
      </c>
      <c r="K192" s="200">
        <v>8</v>
      </c>
    </row>
    <row r="193" spans="1:14" ht="30" customHeight="1" thickBot="1">
      <c r="B193" s="691">
        <v>3</v>
      </c>
      <c r="C193" s="640" t="s">
        <v>310</v>
      </c>
      <c r="D193" s="688">
        <v>5</v>
      </c>
      <c r="E193" s="664" t="s">
        <v>859</v>
      </c>
      <c r="F193" s="659">
        <v>1</v>
      </c>
      <c r="G193" s="616" t="s">
        <v>933</v>
      </c>
      <c r="H193" s="500" t="s">
        <v>994</v>
      </c>
      <c r="I193" s="500" t="s">
        <v>457</v>
      </c>
      <c r="K193" s="200">
        <v>9</v>
      </c>
    </row>
    <row r="194" spans="1:14" ht="30" customHeight="1" thickBot="1">
      <c r="B194" s="662"/>
      <c r="C194" s="662"/>
      <c r="D194" s="644"/>
      <c r="E194" s="662"/>
      <c r="F194" s="644">
        <v>2</v>
      </c>
      <c r="G194" s="662" t="s">
        <v>550</v>
      </c>
      <c r="H194" s="500" t="s">
        <v>995</v>
      </c>
      <c r="I194" s="500" t="s">
        <v>251</v>
      </c>
      <c r="K194" s="200">
        <v>10</v>
      </c>
    </row>
    <row r="195" spans="1:14" ht="30" customHeight="1" thickBot="1">
      <c r="B195" s="628">
        <v>2</v>
      </c>
      <c r="C195" s="664" t="s">
        <v>918</v>
      </c>
      <c r="D195" s="659">
        <v>3</v>
      </c>
      <c r="E195" s="616" t="s">
        <v>410</v>
      </c>
      <c r="F195" s="628"/>
      <c r="G195" s="664"/>
      <c r="H195" s="500" t="s">
        <v>996</v>
      </c>
      <c r="I195" s="500" t="s">
        <v>901</v>
      </c>
      <c r="K195" s="200">
        <v>11</v>
      </c>
    </row>
    <row r="196" spans="1:14" ht="30" customHeight="1">
      <c r="B196" s="548" t="s">
        <v>914</v>
      </c>
      <c r="C196" s="532" t="s">
        <v>913</v>
      </c>
      <c r="D196" s="666">
        <v>3</v>
      </c>
      <c r="E196" s="689" t="s">
        <v>864</v>
      </c>
      <c r="F196" s="666">
        <v>1</v>
      </c>
      <c r="G196" s="668" t="s">
        <v>934</v>
      </c>
      <c r="H196" s="500" t="s">
        <v>1005</v>
      </c>
      <c r="I196" s="510" t="s">
        <v>886</v>
      </c>
      <c r="K196" s="200">
        <v>12</v>
      </c>
    </row>
    <row r="197" spans="1:14" ht="18" customHeight="1">
      <c r="B197" s="699"/>
      <c r="C197" s="536"/>
      <c r="D197" s="567"/>
      <c r="E197" s="576"/>
      <c r="F197" s="567"/>
      <c r="G197" s="536"/>
      <c r="H197" s="512"/>
      <c r="I197" s="515"/>
      <c r="K197" s="200">
        <v>13</v>
      </c>
    </row>
    <row r="198" spans="1:14" ht="30" customHeight="1">
      <c r="B198" s="980"/>
      <c r="C198" s="981"/>
      <c r="D198" s="981"/>
      <c r="E198" s="981"/>
      <c r="F198" s="981"/>
      <c r="G198" s="981"/>
      <c r="H198" s="981"/>
      <c r="I198" s="982"/>
      <c r="K198" s="200">
        <v>14</v>
      </c>
    </row>
    <row r="199" spans="1:14" ht="30" customHeight="1">
      <c r="B199" s="971"/>
      <c r="C199" s="972"/>
      <c r="D199" s="972"/>
      <c r="E199" s="972"/>
      <c r="F199" s="972"/>
      <c r="G199" s="972"/>
      <c r="H199" s="972"/>
      <c r="I199" s="973"/>
    </row>
    <row r="200" spans="1:14" ht="30" customHeight="1">
      <c r="B200" s="968" t="s">
        <v>458</v>
      </c>
      <c r="C200" s="969"/>
      <c r="D200" s="969"/>
      <c r="E200" s="969"/>
      <c r="F200" s="969"/>
      <c r="G200" s="969"/>
      <c r="H200" s="969"/>
      <c r="I200" s="970"/>
      <c r="J200" s="99"/>
      <c r="K200" s="199"/>
      <c r="L200" s="99"/>
      <c r="M200" s="99"/>
      <c r="N200" s="99"/>
    </row>
    <row r="201" spans="1:14" ht="30" customHeight="1">
      <c r="A201" s="668"/>
      <c r="B201" s="976" t="s">
        <v>445</v>
      </c>
      <c r="C201" s="977"/>
      <c r="D201" s="518"/>
      <c r="E201" s="965" t="s">
        <v>998</v>
      </c>
      <c r="F201" s="965"/>
      <c r="G201" s="965"/>
      <c r="H201" s="966" t="s">
        <v>488</v>
      </c>
      <c r="I201" s="967"/>
      <c r="J201" s="91"/>
      <c r="K201" s="197"/>
      <c r="L201" s="91"/>
      <c r="M201" s="91"/>
      <c r="N201" s="91"/>
    </row>
    <row r="202" spans="1:14" ht="30" customHeight="1" thickBot="1">
      <c r="B202" s="75" t="s">
        <v>47</v>
      </c>
      <c r="C202" s="75" t="s">
        <v>460</v>
      </c>
      <c r="D202" s="160" t="s">
        <v>47</v>
      </c>
      <c r="E202" s="75" t="s">
        <v>461</v>
      </c>
      <c r="F202" s="160" t="s">
        <v>47</v>
      </c>
      <c r="G202" s="75" t="s">
        <v>462</v>
      </c>
      <c r="H202" s="76" t="s">
        <v>463</v>
      </c>
      <c r="I202" s="77" t="s">
        <v>464</v>
      </c>
      <c r="K202" s="200" t="s">
        <v>464</v>
      </c>
    </row>
    <row r="203" spans="1:14" ht="30" customHeight="1" thickBot="1">
      <c r="B203" s="617">
        <v>3</v>
      </c>
      <c r="C203" s="655" t="s">
        <v>490</v>
      </c>
      <c r="D203" s="617" t="s">
        <v>949</v>
      </c>
      <c r="E203" s="619" t="s">
        <v>966</v>
      </c>
      <c r="F203" s="618">
        <v>1</v>
      </c>
      <c r="G203" s="622" t="s">
        <v>869</v>
      </c>
      <c r="H203" s="500" t="s">
        <v>987</v>
      </c>
      <c r="I203" s="500" t="s">
        <v>248</v>
      </c>
      <c r="J203" s="95"/>
      <c r="K203" s="200">
        <v>1</v>
      </c>
      <c r="L203" s="95"/>
      <c r="M203" s="95"/>
      <c r="N203" s="95"/>
    </row>
    <row r="204" spans="1:14" ht="30" customHeight="1" thickBot="1">
      <c r="B204" s="569">
        <v>2</v>
      </c>
      <c r="C204" s="621" t="s">
        <v>967</v>
      </c>
      <c r="D204" s="569"/>
      <c r="E204" s="635"/>
      <c r="F204" s="569"/>
      <c r="G204" s="572"/>
      <c r="H204" s="500" t="s">
        <v>988</v>
      </c>
      <c r="I204" s="500" t="s">
        <v>900</v>
      </c>
      <c r="K204" s="200">
        <v>2</v>
      </c>
    </row>
    <row r="205" spans="1:14" ht="30" customHeight="1" thickBot="1">
      <c r="B205" s="567">
        <v>1</v>
      </c>
      <c r="C205" s="574" t="s">
        <v>527</v>
      </c>
      <c r="D205" s="654" t="s">
        <v>904</v>
      </c>
      <c r="E205" s="576" t="s">
        <v>969</v>
      </c>
      <c r="F205" s="618">
        <v>4</v>
      </c>
      <c r="G205" s="576" t="s">
        <v>865</v>
      </c>
      <c r="H205" s="500" t="s">
        <v>989</v>
      </c>
      <c r="I205" s="500" t="s">
        <v>457</v>
      </c>
      <c r="K205" s="200">
        <v>3</v>
      </c>
    </row>
    <row r="206" spans="1:14" ht="30" customHeight="1" thickBot="1">
      <c r="B206" s="569"/>
      <c r="C206" s="621"/>
      <c r="D206" s="569">
        <v>2</v>
      </c>
      <c r="E206" s="621" t="s">
        <v>968</v>
      </c>
      <c r="F206" s="569"/>
      <c r="G206" s="577"/>
      <c r="H206" s="500" t="s">
        <v>990</v>
      </c>
      <c r="I206" s="500" t="s">
        <v>251</v>
      </c>
      <c r="K206" s="200">
        <v>4</v>
      </c>
    </row>
    <row r="207" spans="1:14" ht="30" customHeight="1" thickBot="1">
      <c r="B207" s="575">
        <v>1</v>
      </c>
      <c r="C207" s="615" t="s">
        <v>824</v>
      </c>
      <c r="D207" s="575">
        <v>4</v>
      </c>
      <c r="E207" s="576" t="s">
        <v>866</v>
      </c>
      <c r="F207" s="567">
        <v>3</v>
      </c>
      <c r="G207" s="536" t="s">
        <v>970</v>
      </c>
      <c r="H207" s="500" t="s">
        <v>991</v>
      </c>
      <c r="I207" s="500" t="s">
        <v>901</v>
      </c>
      <c r="K207" s="200">
        <v>5</v>
      </c>
    </row>
    <row r="208" spans="1:14" ht="30" customHeight="1" thickBot="1">
      <c r="B208" s="536" t="s">
        <v>914</v>
      </c>
      <c r="C208" s="537" t="s">
        <v>913</v>
      </c>
      <c r="D208" s="569" t="s">
        <v>977</v>
      </c>
      <c r="E208" s="578" t="s">
        <v>976</v>
      </c>
      <c r="F208" s="579">
        <v>2</v>
      </c>
      <c r="G208" s="572" t="s">
        <v>361</v>
      </c>
      <c r="H208" s="500" t="s">
        <v>1004</v>
      </c>
      <c r="I208" s="500" t="s">
        <v>886</v>
      </c>
      <c r="K208" s="200">
        <v>6</v>
      </c>
    </row>
    <row r="209" spans="2:14" ht="30" customHeight="1" thickBot="1">
      <c r="B209" s="575"/>
      <c r="C209" s="615"/>
      <c r="D209" s="575"/>
      <c r="E209" s="616"/>
      <c r="F209" s="628">
        <v>2</v>
      </c>
      <c r="G209" s="574" t="s">
        <v>847</v>
      </c>
      <c r="H209" s="500" t="s">
        <v>992</v>
      </c>
      <c r="I209" s="500" t="s">
        <v>248</v>
      </c>
      <c r="K209" s="200">
        <v>7</v>
      </c>
    </row>
    <row r="210" spans="2:14" ht="30" customHeight="1" thickBot="1">
      <c r="B210" s="579">
        <v>1</v>
      </c>
      <c r="C210" s="631" t="s">
        <v>848</v>
      </c>
      <c r="D210" s="579">
        <v>3</v>
      </c>
      <c r="E210" s="578" t="s">
        <v>549</v>
      </c>
      <c r="F210" s="579">
        <v>4</v>
      </c>
      <c r="G210" s="572" t="s">
        <v>868</v>
      </c>
      <c r="H210" s="500" t="s">
        <v>993</v>
      </c>
      <c r="I210" s="500" t="s">
        <v>900</v>
      </c>
      <c r="K210" s="200">
        <v>8</v>
      </c>
    </row>
    <row r="211" spans="2:14" ht="30" customHeight="1" thickBot="1">
      <c r="B211" s="575"/>
      <c r="C211" s="615"/>
      <c r="D211" s="575">
        <v>2</v>
      </c>
      <c r="E211" s="615" t="s">
        <v>330</v>
      </c>
      <c r="F211" s="567">
        <v>4</v>
      </c>
      <c r="G211" s="574" t="s">
        <v>971</v>
      </c>
      <c r="H211" s="500" t="s">
        <v>994</v>
      </c>
      <c r="I211" s="500" t="s">
        <v>457</v>
      </c>
      <c r="K211" s="200">
        <v>9</v>
      </c>
    </row>
    <row r="212" spans="2:14" ht="30" customHeight="1" thickBot="1">
      <c r="B212" s="579">
        <v>3</v>
      </c>
      <c r="C212" s="631" t="s">
        <v>974</v>
      </c>
      <c r="D212" s="579">
        <v>1</v>
      </c>
      <c r="E212" s="578" t="s">
        <v>867</v>
      </c>
      <c r="F212" s="579">
        <v>4</v>
      </c>
      <c r="G212" s="572" t="s">
        <v>935</v>
      </c>
      <c r="H212" s="500" t="s">
        <v>995</v>
      </c>
      <c r="I212" s="500" t="s">
        <v>251</v>
      </c>
      <c r="K212" s="200">
        <v>10</v>
      </c>
    </row>
    <row r="213" spans="2:14" ht="30" customHeight="1" thickBot="1">
      <c r="B213" s="628">
        <v>2</v>
      </c>
      <c r="C213" s="664" t="s">
        <v>918</v>
      </c>
      <c r="D213" s="654" t="s">
        <v>905</v>
      </c>
      <c r="E213" s="576" t="s">
        <v>975</v>
      </c>
      <c r="F213" s="575"/>
      <c r="G213" s="536"/>
      <c r="H213" s="500" t="s">
        <v>996</v>
      </c>
      <c r="I213" s="500" t="s">
        <v>901</v>
      </c>
      <c r="K213" s="200">
        <v>11</v>
      </c>
    </row>
    <row r="214" spans="2:14" ht="30" customHeight="1">
      <c r="B214" s="531" t="s">
        <v>914</v>
      </c>
      <c r="C214" s="532" t="s">
        <v>913</v>
      </c>
      <c r="D214" s="624" t="s">
        <v>892</v>
      </c>
      <c r="E214" s="625" t="s">
        <v>973</v>
      </c>
      <c r="F214" s="624" t="s">
        <v>972</v>
      </c>
      <c r="G214" s="646" t="s">
        <v>978</v>
      </c>
      <c r="H214" s="500" t="s">
        <v>1005</v>
      </c>
      <c r="I214" s="510" t="s">
        <v>886</v>
      </c>
      <c r="K214" s="200">
        <v>12</v>
      </c>
    </row>
    <row r="215" spans="2:14" ht="18" customHeight="1">
      <c r="B215" s="698"/>
      <c r="C215" s="536"/>
      <c r="D215" s="567"/>
      <c r="E215" s="576"/>
      <c r="F215" s="567"/>
      <c r="G215" s="536"/>
      <c r="H215" s="512"/>
      <c r="I215" s="515"/>
      <c r="K215" s="200">
        <v>13</v>
      </c>
    </row>
    <row r="216" spans="2:14" ht="30" customHeight="1">
      <c r="B216" s="980"/>
      <c r="C216" s="981"/>
      <c r="D216" s="981"/>
      <c r="E216" s="981"/>
      <c r="F216" s="981"/>
      <c r="G216" s="981"/>
      <c r="H216" s="981"/>
      <c r="I216" s="982"/>
      <c r="K216" s="200">
        <v>14</v>
      </c>
    </row>
    <row r="217" spans="2:14" ht="30" customHeight="1">
      <c r="B217" s="971"/>
      <c r="C217" s="972"/>
      <c r="D217" s="972"/>
      <c r="E217" s="972"/>
      <c r="F217" s="972"/>
      <c r="G217" s="972"/>
      <c r="H217" s="972"/>
      <c r="I217" s="973"/>
    </row>
    <row r="218" spans="2:14" ht="30" customHeight="1">
      <c r="B218" s="968" t="s">
        <v>458</v>
      </c>
      <c r="C218" s="969"/>
      <c r="D218" s="969"/>
      <c r="E218" s="969"/>
      <c r="F218" s="969"/>
      <c r="G218" s="969"/>
      <c r="H218" s="969"/>
      <c r="I218" s="970"/>
      <c r="J218" s="99"/>
      <c r="K218" s="199"/>
      <c r="L218" s="99"/>
      <c r="M218" s="99"/>
      <c r="N218" s="99"/>
    </row>
    <row r="219" spans="2:14" ht="30" customHeight="1">
      <c r="B219" s="964" t="s">
        <v>491</v>
      </c>
      <c r="C219" s="965"/>
      <c r="D219" s="518"/>
      <c r="E219" s="965" t="s">
        <v>998</v>
      </c>
      <c r="F219" s="965"/>
      <c r="G219" s="965"/>
      <c r="H219" s="966" t="s">
        <v>488</v>
      </c>
      <c r="I219" s="967"/>
      <c r="J219" s="91"/>
      <c r="K219" s="197"/>
      <c r="L219" s="91"/>
      <c r="M219" s="91"/>
      <c r="N219" s="91"/>
    </row>
    <row r="220" spans="2:14" ht="30" customHeight="1" thickBot="1">
      <c r="B220" s="75" t="s">
        <v>47</v>
      </c>
      <c r="C220" s="75" t="s">
        <v>460</v>
      </c>
      <c r="D220" s="160" t="s">
        <v>47</v>
      </c>
      <c r="E220" s="75" t="s">
        <v>461</v>
      </c>
      <c r="F220" s="160" t="s">
        <v>47</v>
      </c>
      <c r="G220" s="75" t="s">
        <v>462</v>
      </c>
      <c r="H220" s="76" t="s">
        <v>463</v>
      </c>
      <c r="I220" s="77" t="s">
        <v>464</v>
      </c>
      <c r="K220" s="200" t="s">
        <v>464</v>
      </c>
    </row>
    <row r="221" spans="2:14" ht="30" customHeight="1" thickBot="1">
      <c r="B221" s="546">
        <v>1</v>
      </c>
      <c r="C221" s="655" t="s">
        <v>490</v>
      </c>
      <c r="D221" s="656">
        <v>2</v>
      </c>
      <c r="E221" s="642" t="s">
        <v>514</v>
      </c>
      <c r="F221" s="657">
        <v>3</v>
      </c>
      <c r="G221" s="616" t="s">
        <v>870</v>
      </c>
      <c r="H221" s="500" t="s">
        <v>987</v>
      </c>
      <c r="I221" s="500" t="s">
        <v>248</v>
      </c>
      <c r="J221" s="95"/>
      <c r="K221" s="200">
        <v>1</v>
      </c>
      <c r="L221" s="95"/>
      <c r="M221" s="95"/>
      <c r="N221" s="95"/>
    </row>
    <row r="222" spans="2:14" ht="30" customHeight="1" thickBot="1">
      <c r="B222" s="634"/>
      <c r="C222" s="621"/>
      <c r="D222" s="658">
        <v>4</v>
      </c>
      <c r="E222" s="641" t="s">
        <v>882</v>
      </c>
      <c r="F222" s="573"/>
      <c r="G222" s="572"/>
      <c r="H222" s="500" t="s">
        <v>988</v>
      </c>
      <c r="I222" s="500" t="s">
        <v>900</v>
      </c>
      <c r="K222" s="200">
        <v>2</v>
      </c>
    </row>
    <row r="223" spans="2:14" ht="30" customHeight="1" thickBot="1">
      <c r="B223" s="546">
        <v>3</v>
      </c>
      <c r="C223" s="616" t="s">
        <v>980</v>
      </c>
      <c r="D223" s="628">
        <v>2</v>
      </c>
      <c r="E223" s="616" t="s">
        <v>979</v>
      </c>
      <c r="F223" s="659">
        <v>1</v>
      </c>
      <c r="G223" s="643" t="s">
        <v>518</v>
      </c>
      <c r="H223" s="500" t="s">
        <v>989</v>
      </c>
      <c r="I223" s="500" t="s">
        <v>457</v>
      </c>
      <c r="K223" s="200">
        <v>3</v>
      </c>
    </row>
    <row r="224" spans="2:14" ht="30" customHeight="1" thickBot="1">
      <c r="B224" s="569"/>
      <c r="C224" s="621"/>
      <c r="D224" s="644">
        <v>4</v>
      </c>
      <c r="E224" s="660" t="s">
        <v>759</v>
      </c>
      <c r="F224" s="658"/>
      <c r="G224" s="661"/>
      <c r="H224" s="500" t="s">
        <v>990</v>
      </c>
      <c r="I224" s="500" t="s">
        <v>251</v>
      </c>
      <c r="K224" s="200">
        <v>4</v>
      </c>
    </row>
    <row r="225" spans="2:14" ht="30" customHeight="1" thickBot="1">
      <c r="B225" s="546">
        <v>3</v>
      </c>
      <c r="C225" s="615" t="s">
        <v>824</v>
      </c>
      <c r="D225" s="628">
        <v>2</v>
      </c>
      <c r="E225" s="616" t="s">
        <v>519</v>
      </c>
      <c r="F225" s="659">
        <v>1</v>
      </c>
      <c r="G225" s="643" t="s">
        <v>942</v>
      </c>
      <c r="H225" s="500" t="s">
        <v>991</v>
      </c>
      <c r="I225" s="500" t="s">
        <v>901</v>
      </c>
      <c r="K225" s="200">
        <v>5</v>
      </c>
    </row>
    <row r="226" spans="2:14" ht="30" customHeight="1" thickBot="1">
      <c r="B226" s="536" t="s">
        <v>914</v>
      </c>
      <c r="C226" s="537" t="s">
        <v>913</v>
      </c>
      <c r="D226" s="658" t="s">
        <v>977</v>
      </c>
      <c r="E226" s="641" t="s">
        <v>941</v>
      </c>
      <c r="F226" s="644">
        <v>4</v>
      </c>
      <c r="G226" s="662" t="s">
        <v>760</v>
      </c>
      <c r="H226" s="500" t="s">
        <v>1004</v>
      </c>
      <c r="I226" s="500" t="s">
        <v>886</v>
      </c>
      <c r="K226" s="200">
        <v>6</v>
      </c>
    </row>
    <row r="227" spans="2:14" ht="30" customHeight="1" thickBot="1">
      <c r="B227" s="628">
        <v>2</v>
      </c>
      <c r="C227" s="640" t="s">
        <v>981</v>
      </c>
      <c r="D227" s="546">
        <v>3</v>
      </c>
      <c r="E227" s="640" t="s">
        <v>871</v>
      </c>
      <c r="F227" s="628">
        <v>1</v>
      </c>
      <c r="G227" s="566" t="s">
        <v>517</v>
      </c>
      <c r="H227" s="500" t="s">
        <v>992</v>
      </c>
      <c r="I227" s="500" t="s">
        <v>248</v>
      </c>
      <c r="K227" s="200">
        <v>7</v>
      </c>
    </row>
    <row r="228" spans="2:14" ht="30" customHeight="1" thickBot="1">
      <c r="B228" s="644">
        <v>1</v>
      </c>
      <c r="C228" s="662" t="s">
        <v>982</v>
      </c>
      <c r="D228" s="634">
        <v>3</v>
      </c>
      <c r="E228" s="663" t="s">
        <v>872</v>
      </c>
      <c r="F228" s="644">
        <v>4</v>
      </c>
      <c r="G228" s="660" t="s">
        <v>761</v>
      </c>
      <c r="H228" s="500" t="s">
        <v>993</v>
      </c>
      <c r="I228" s="500" t="s">
        <v>900</v>
      </c>
      <c r="K228" s="200">
        <v>8</v>
      </c>
    </row>
    <row r="229" spans="2:14" ht="30" customHeight="1" thickBot="1">
      <c r="B229" s="575">
        <v>2</v>
      </c>
      <c r="C229" s="615" t="s">
        <v>330</v>
      </c>
      <c r="D229" s="694"/>
      <c r="E229" s="692"/>
      <c r="F229" s="659">
        <v>4</v>
      </c>
      <c r="G229" s="664" t="s">
        <v>983</v>
      </c>
      <c r="H229" s="500" t="s">
        <v>994</v>
      </c>
      <c r="I229" s="500" t="s">
        <v>457</v>
      </c>
      <c r="K229" s="200">
        <v>9</v>
      </c>
    </row>
    <row r="230" spans="2:14" ht="30" customHeight="1" thickBot="1">
      <c r="B230" s="665">
        <v>2</v>
      </c>
      <c r="C230" s="663" t="s">
        <v>516</v>
      </c>
      <c r="D230" s="644">
        <v>3</v>
      </c>
      <c r="E230" s="660" t="s">
        <v>874</v>
      </c>
      <c r="F230" s="644">
        <v>1</v>
      </c>
      <c r="G230" s="662" t="s">
        <v>515</v>
      </c>
      <c r="H230" s="500" t="s">
        <v>995</v>
      </c>
      <c r="I230" s="500" t="s">
        <v>251</v>
      </c>
      <c r="K230" s="200">
        <v>10</v>
      </c>
    </row>
    <row r="231" spans="2:14" ht="30" customHeight="1" thickBot="1">
      <c r="B231" s="575">
        <v>4</v>
      </c>
      <c r="C231" s="536" t="s">
        <v>873</v>
      </c>
      <c r="D231" s="547"/>
      <c r="E231" s="537"/>
      <c r="F231" s="575"/>
      <c r="G231" s="536"/>
      <c r="H231" s="500" t="s">
        <v>996</v>
      </c>
      <c r="I231" s="500" t="s">
        <v>901</v>
      </c>
      <c r="K231" s="200">
        <v>11</v>
      </c>
    </row>
    <row r="232" spans="2:14" ht="30" customHeight="1">
      <c r="B232" s="536" t="s">
        <v>914</v>
      </c>
      <c r="C232" s="537" t="s">
        <v>913</v>
      </c>
      <c r="D232" s="666">
        <v>2</v>
      </c>
      <c r="E232" s="667" t="s">
        <v>334</v>
      </c>
      <c r="F232" s="666" t="s">
        <v>977</v>
      </c>
      <c r="G232" s="668" t="s">
        <v>940</v>
      </c>
      <c r="H232" s="500" t="s">
        <v>1005</v>
      </c>
      <c r="I232" s="510" t="s">
        <v>886</v>
      </c>
      <c r="K232" s="200">
        <v>12</v>
      </c>
    </row>
    <row r="233" spans="2:14" ht="18" customHeight="1">
      <c r="B233" s="699"/>
      <c r="C233" s="536"/>
      <c r="D233" s="567"/>
      <c r="E233" s="576"/>
      <c r="F233" s="567"/>
      <c r="G233" s="536"/>
      <c r="H233" s="512"/>
      <c r="I233" s="515"/>
      <c r="K233" s="200">
        <v>13</v>
      </c>
    </row>
    <row r="234" spans="2:14" ht="30" customHeight="1">
      <c r="B234" s="980"/>
      <c r="C234" s="981"/>
      <c r="D234" s="981"/>
      <c r="E234" s="981"/>
      <c r="F234" s="981"/>
      <c r="G234" s="981"/>
      <c r="H234" s="981"/>
      <c r="I234" s="982"/>
      <c r="K234" s="200">
        <v>14</v>
      </c>
    </row>
    <row r="235" spans="2:14" ht="30" customHeight="1">
      <c r="B235" s="971"/>
      <c r="C235" s="972"/>
      <c r="D235" s="972"/>
      <c r="E235" s="972"/>
      <c r="F235" s="972"/>
      <c r="G235" s="972"/>
      <c r="H235" s="972"/>
      <c r="I235" s="973"/>
    </row>
    <row r="236" spans="2:14" ht="30" customHeight="1">
      <c r="B236" s="968" t="s">
        <v>458</v>
      </c>
      <c r="C236" s="969"/>
      <c r="D236" s="969"/>
      <c r="E236" s="969"/>
      <c r="F236" s="969"/>
      <c r="G236" s="969"/>
      <c r="H236" s="969"/>
      <c r="I236" s="970"/>
      <c r="J236" s="99"/>
      <c r="K236" s="199"/>
      <c r="L236" s="99"/>
      <c r="M236" s="99"/>
      <c r="N236" s="99"/>
    </row>
    <row r="237" spans="2:14" ht="30" customHeight="1">
      <c r="B237" s="964" t="s">
        <v>492</v>
      </c>
      <c r="C237" s="965"/>
      <c r="D237" s="518"/>
      <c r="E237" s="965" t="s">
        <v>1002</v>
      </c>
      <c r="F237" s="965"/>
      <c r="G237" s="965"/>
      <c r="H237" s="966" t="s">
        <v>488</v>
      </c>
      <c r="I237" s="967"/>
      <c r="J237" s="91"/>
      <c r="K237" s="197"/>
      <c r="L237" s="91"/>
      <c r="M237" s="91"/>
      <c r="N237" s="91"/>
    </row>
    <row r="238" spans="2:14" ht="30" customHeight="1" thickBot="1">
      <c r="B238" s="75" t="s">
        <v>47</v>
      </c>
      <c r="C238" s="75" t="s">
        <v>460</v>
      </c>
      <c r="D238" s="160" t="s">
        <v>47</v>
      </c>
      <c r="E238" s="75" t="s">
        <v>461</v>
      </c>
      <c r="F238" s="160" t="s">
        <v>47</v>
      </c>
      <c r="G238" s="75" t="s">
        <v>462</v>
      </c>
      <c r="H238" s="76" t="s">
        <v>463</v>
      </c>
      <c r="I238" s="77" t="s">
        <v>464</v>
      </c>
      <c r="K238" s="200" t="s">
        <v>464</v>
      </c>
    </row>
    <row r="239" spans="2:14" ht="30" customHeight="1" thickBot="1">
      <c r="B239" s="611">
        <v>1</v>
      </c>
      <c r="C239" s="678" t="s">
        <v>490</v>
      </c>
      <c r="D239" s="669">
        <v>2</v>
      </c>
      <c r="E239" s="670" t="s">
        <v>926</v>
      </c>
      <c r="F239" s="611">
        <v>3</v>
      </c>
      <c r="G239" s="671" t="s">
        <v>923</v>
      </c>
      <c r="H239" s="500" t="s">
        <v>987</v>
      </c>
      <c r="I239" s="500" t="s">
        <v>248</v>
      </c>
      <c r="J239" s="95"/>
      <c r="K239" s="200">
        <v>1</v>
      </c>
      <c r="L239" s="95"/>
      <c r="M239" s="95"/>
      <c r="N239" s="95"/>
    </row>
    <row r="240" spans="2:14" ht="30" customHeight="1" thickBot="1">
      <c r="B240" s="672"/>
      <c r="C240" s="607"/>
      <c r="D240" s="606">
        <v>4</v>
      </c>
      <c r="E240" s="598" t="s">
        <v>783</v>
      </c>
      <c r="F240" s="672"/>
      <c r="G240" s="607"/>
      <c r="H240" s="500" t="s">
        <v>988</v>
      </c>
      <c r="I240" s="500" t="s">
        <v>900</v>
      </c>
      <c r="K240" s="200">
        <v>2</v>
      </c>
    </row>
    <row r="241" spans="2:14" ht="30" customHeight="1" thickBot="1">
      <c r="B241" s="611">
        <v>3</v>
      </c>
      <c r="C241" s="601" t="s">
        <v>875</v>
      </c>
      <c r="D241" s="595">
        <v>1</v>
      </c>
      <c r="E241" s="605" t="s">
        <v>919</v>
      </c>
      <c r="F241" s="673">
        <v>2</v>
      </c>
      <c r="G241" s="605" t="s">
        <v>920</v>
      </c>
      <c r="H241" s="500" t="s">
        <v>989</v>
      </c>
      <c r="I241" s="500" t="s">
        <v>457</v>
      </c>
      <c r="K241" s="200">
        <v>3</v>
      </c>
    </row>
    <row r="242" spans="2:14" ht="30" customHeight="1" thickBot="1">
      <c r="B242" s="674"/>
      <c r="C242" s="598"/>
      <c r="D242" s="606"/>
      <c r="E242" s="598"/>
      <c r="F242" s="606"/>
      <c r="G242" s="608"/>
      <c r="H242" s="500" t="s">
        <v>990</v>
      </c>
      <c r="I242" s="500" t="s">
        <v>251</v>
      </c>
      <c r="K242" s="200">
        <v>4</v>
      </c>
    </row>
    <row r="243" spans="2:14" ht="30" customHeight="1" thickBot="1">
      <c r="B243" s="611">
        <v>3</v>
      </c>
      <c r="C243" s="599" t="s">
        <v>824</v>
      </c>
      <c r="D243" s="595">
        <v>1</v>
      </c>
      <c r="E243" s="605" t="s">
        <v>508</v>
      </c>
      <c r="F243" s="611">
        <v>2</v>
      </c>
      <c r="G243" s="605" t="s">
        <v>924</v>
      </c>
      <c r="H243" s="500" t="s">
        <v>991</v>
      </c>
      <c r="I243" s="500" t="s">
        <v>901</v>
      </c>
      <c r="K243" s="200">
        <v>5</v>
      </c>
    </row>
    <row r="244" spans="2:14" ht="30" customHeight="1" thickBot="1">
      <c r="B244" s="529" t="s">
        <v>914</v>
      </c>
      <c r="C244" s="530" t="s">
        <v>913</v>
      </c>
      <c r="D244" s="606"/>
      <c r="E244" s="598"/>
      <c r="F244" s="602"/>
      <c r="G244" s="598"/>
      <c r="H244" s="500" t="s">
        <v>1004</v>
      </c>
      <c r="I244" s="500" t="s">
        <v>886</v>
      </c>
      <c r="K244" s="200">
        <v>6</v>
      </c>
    </row>
    <row r="245" spans="2:14" ht="30" customHeight="1" thickBot="1">
      <c r="B245" s="595">
        <v>2</v>
      </c>
      <c r="C245" s="605" t="s">
        <v>921</v>
      </c>
      <c r="D245" s="669">
        <v>3</v>
      </c>
      <c r="E245" s="675" t="s">
        <v>925</v>
      </c>
      <c r="F245" s="611">
        <v>1</v>
      </c>
      <c r="G245" s="605" t="s">
        <v>847</v>
      </c>
      <c r="H245" s="500" t="s">
        <v>992</v>
      </c>
      <c r="I245" s="500" t="s">
        <v>248</v>
      </c>
      <c r="K245" s="200">
        <v>7</v>
      </c>
    </row>
    <row r="246" spans="2:14" ht="30" customHeight="1" thickBot="1">
      <c r="B246" s="674"/>
      <c r="C246" s="608"/>
      <c r="D246" s="602"/>
      <c r="E246" s="598"/>
      <c r="F246" s="602"/>
      <c r="G246" s="598"/>
      <c r="H246" s="500" t="s">
        <v>993</v>
      </c>
      <c r="I246" s="500" t="s">
        <v>900</v>
      </c>
      <c r="K246" s="200">
        <v>8</v>
      </c>
    </row>
    <row r="247" spans="2:14" ht="30" customHeight="1" thickBot="1">
      <c r="B247" s="611">
        <v>2</v>
      </c>
      <c r="C247" s="605" t="s">
        <v>894</v>
      </c>
      <c r="D247" s="611"/>
      <c r="E247" s="605"/>
      <c r="F247" s="611">
        <v>3</v>
      </c>
      <c r="G247" s="601" t="s">
        <v>876</v>
      </c>
      <c r="H247" s="500" t="s">
        <v>994</v>
      </c>
      <c r="I247" s="500" t="s">
        <v>457</v>
      </c>
      <c r="K247" s="200">
        <v>9</v>
      </c>
    </row>
    <row r="248" spans="2:14" ht="30" customHeight="1" thickBot="1">
      <c r="B248" s="602"/>
      <c r="C248" s="598"/>
      <c r="D248" s="602">
        <v>1</v>
      </c>
      <c r="E248" s="598" t="s">
        <v>922</v>
      </c>
      <c r="F248" s="602"/>
      <c r="G248" s="598"/>
      <c r="H248" s="500" t="s">
        <v>995</v>
      </c>
      <c r="I248" s="500" t="s">
        <v>251</v>
      </c>
      <c r="K248" s="200">
        <v>10</v>
      </c>
    </row>
    <row r="249" spans="2:14" ht="30" customHeight="1" thickBot="1">
      <c r="B249" s="611">
        <v>3</v>
      </c>
      <c r="C249" s="529" t="s">
        <v>873</v>
      </c>
      <c r="D249" s="611">
        <v>2</v>
      </c>
      <c r="E249" s="601" t="s">
        <v>895</v>
      </c>
      <c r="F249" s="611"/>
      <c r="G249" s="529"/>
      <c r="H249" s="500" t="s">
        <v>996</v>
      </c>
      <c r="I249" s="500" t="s">
        <v>901</v>
      </c>
      <c r="K249" s="200">
        <v>11</v>
      </c>
    </row>
    <row r="250" spans="2:14" ht="30" customHeight="1">
      <c r="B250" s="508" t="s">
        <v>914</v>
      </c>
      <c r="C250" s="509" t="s">
        <v>913</v>
      </c>
      <c r="D250" s="676">
        <v>3</v>
      </c>
      <c r="E250" s="677" t="s">
        <v>393</v>
      </c>
      <c r="F250" s="583"/>
      <c r="G250" s="679"/>
      <c r="H250" s="500" t="s">
        <v>1005</v>
      </c>
      <c r="I250" s="510" t="s">
        <v>886</v>
      </c>
      <c r="K250" s="200">
        <v>12</v>
      </c>
    </row>
    <row r="251" spans="2:14" ht="18" customHeight="1">
      <c r="B251" s="702"/>
      <c r="C251" s="507"/>
      <c r="D251" s="680"/>
      <c r="E251" s="591"/>
      <c r="F251" s="680"/>
      <c r="G251" s="507"/>
      <c r="H251" s="512"/>
      <c r="I251" s="515"/>
      <c r="K251" s="200">
        <v>13</v>
      </c>
    </row>
    <row r="252" spans="2:14" ht="30" customHeight="1">
      <c r="B252" s="980"/>
      <c r="C252" s="981"/>
      <c r="D252" s="981"/>
      <c r="E252" s="981"/>
      <c r="F252" s="981"/>
      <c r="G252" s="981"/>
      <c r="H252" s="981"/>
      <c r="I252" s="982"/>
      <c r="K252" s="200">
        <v>14</v>
      </c>
    </row>
    <row r="253" spans="2:14" ht="30" customHeight="1">
      <c r="B253" s="971"/>
      <c r="C253" s="972"/>
      <c r="D253" s="972"/>
      <c r="E253" s="972"/>
      <c r="F253" s="972"/>
      <c r="G253" s="972"/>
      <c r="H253" s="972"/>
      <c r="I253" s="973"/>
    </row>
    <row r="254" spans="2:14" ht="30" customHeight="1">
      <c r="B254" s="968" t="s">
        <v>458</v>
      </c>
      <c r="C254" s="969"/>
      <c r="D254" s="969"/>
      <c r="E254" s="969"/>
      <c r="F254" s="969"/>
      <c r="G254" s="969"/>
      <c r="H254" s="969"/>
      <c r="I254" s="970"/>
      <c r="J254" s="99"/>
      <c r="K254" s="199"/>
      <c r="L254" s="99"/>
      <c r="M254" s="99"/>
      <c r="N254" s="99"/>
    </row>
    <row r="255" spans="2:14" ht="30" customHeight="1">
      <c r="B255" s="964" t="s">
        <v>493</v>
      </c>
      <c r="C255" s="965"/>
      <c r="D255" s="965"/>
      <c r="E255" s="965" t="s">
        <v>1003</v>
      </c>
      <c r="F255" s="965"/>
      <c r="G255" s="965"/>
      <c r="H255" s="966" t="s">
        <v>488</v>
      </c>
      <c r="I255" s="967"/>
      <c r="J255" s="91"/>
      <c r="K255" s="197"/>
      <c r="L255" s="91"/>
      <c r="M255" s="91"/>
      <c r="N255" s="91"/>
    </row>
    <row r="256" spans="2:14" ht="30" customHeight="1" thickBot="1">
      <c r="B256" s="75" t="s">
        <v>47</v>
      </c>
      <c r="C256" s="75" t="s">
        <v>460</v>
      </c>
      <c r="D256" s="160" t="s">
        <v>47</v>
      </c>
      <c r="E256" s="75" t="s">
        <v>461</v>
      </c>
      <c r="F256" s="160" t="s">
        <v>47</v>
      </c>
      <c r="G256" s="75" t="s">
        <v>462</v>
      </c>
      <c r="H256" s="76" t="s">
        <v>463</v>
      </c>
      <c r="I256" s="77" t="s">
        <v>464</v>
      </c>
      <c r="K256" s="200" t="s">
        <v>464</v>
      </c>
    </row>
    <row r="257" spans="2:14" ht="30" customHeight="1" thickBot="1">
      <c r="B257" s="546">
        <v>2</v>
      </c>
      <c r="C257" s="704" t="s">
        <v>490</v>
      </c>
      <c r="D257" s="651">
        <v>3</v>
      </c>
      <c r="E257" s="703" t="s">
        <v>939</v>
      </c>
      <c r="F257" s="568">
        <v>1</v>
      </c>
      <c r="G257" s="574" t="s">
        <v>929</v>
      </c>
      <c r="H257" s="500" t="s">
        <v>987</v>
      </c>
      <c r="I257" s="500" t="s">
        <v>248</v>
      </c>
      <c r="J257" s="95"/>
      <c r="K257" s="200">
        <v>1</v>
      </c>
      <c r="L257" s="95"/>
      <c r="M257" s="95"/>
      <c r="N257" s="95"/>
    </row>
    <row r="258" spans="2:14" ht="30" customHeight="1" thickBot="1">
      <c r="B258" s="571"/>
      <c r="C258" s="570"/>
      <c r="D258" s="571"/>
      <c r="E258" s="572"/>
      <c r="F258" s="571">
        <v>4</v>
      </c>
      <c r="G258" s="572" t="s">
        <v>877</v>
      </c>
      <c r="H258" s="500" t="s">
        <v>988</v>
      </c>
      <c r="I258" s="500" t="s">
        <v>900</v>
      </c>
      <c r="K258" s="200">
        <v>2</v>
      </c>
    </row>
    <row r="259" spans="2:14" ht="30" customHeight="1" thickBot="1">
      <c r="B259" s="546" t="s">
        <v>892</v>
      </c>
      <c r="C259" s="705" t="s">
        <v>937</v>
      </c>
      <c r="D259" s="546"/>
      <c r="E259" s="536"/>
      <c r="F259" s="546">
        <v>3</v>
      </c>
      <c r="G259" s="574" t="s">
        <v>883</v>
      </c>
      <c r="H259" s="500" t="s">
        <v>989</v>
      </c>
      <c r="I259" s="500" t="s">
        <v>457</v>
      </c>
      <c r="K259" s="200">
        <v>3</v>
      </c>
    </row>
    <row r="260" spans="2:14" ht="30" customHeight="1" thickBot="1">
      <c r="B260" s="571">
        <v>3</v>
      </c>
      <c r="C260" s="570" t="s">
        <v>928</v>
      </c>
      <c r="D260" s="571"/>
      <c r="E260" s="572"/>
      <c r="F260" s="571"/>
      <c r="G260" s="572"/>
      <c r="H260" s="500" t="s">
        <v>990</v>
      </c>
      <c r="I260" s="500" t="s">
        <v>251</v>
      </c>
      <c r="K260" s="200">
        <v>4</v>
      </c>
    </row>
    <row r="261" spans="2:14" ht="30" customHeight="1" thickBot="1">
      <c r="B261" s="546">
        <v>4</v>
      </c>
      <c r="C261" s="566" t="s">
        <v>824</v>
      </c>
      <c r="D261" s="546"/>
      <c r="E261" s="574"/>
      <c r="F261" s="568" t="s">
        <v>892</v>
      </c>
      <c r="G261" s="574" t="s">
        <v>936</v>
      </c>
      <c r="H261" s="500" t="s">
        <v>991</v>
      </c>
      <c r="I261" s="500" t="s">
        <v>901</v>
      </c>
      <c r="K261" s="200">
        <v>5</v>
      </c>
    </row>
    <row r="262" spans="2:14" ht="30" customHeight="1" thickBot="1">
      <c r="B262" s="531" t="s">
        <v>914</v>
      </c>
      <c r="C262" s="706" t="s">
        <v>913</v>
      </c>
      <c r="D262" s="571">
        <v>3</v>
      </c>
      <c r="E262" s="572" t="s">
        <v>938</v>
      </c>
      <c r="F262" s="571"/>
      <c r="G262" s="572"/>
      <c r="H262" s="500" t="s">
        <v>1004</v>
      </c>
      <c r="I262" s="500" t="s">
        <v>886</v>
      </c>
      <c r="K262" s="200">
        <v>6</v>
      </c>
    </row>
    <row r="263" spans="2:14" ht="30" customHeight="1" thickBot="1">
      <c r="B263" s="568">
        <v>3</v>
      </c>
      <c r="C263" s="566" t="s">
        <v>422</v>
      </c>
      <c r="D263" s="568">
        <v>4</v>
      </c>
      <c r="E263" s="574" t="s">
        <v>885</v>
      </c>
      <c r="F263" s="546">
        <v>1</v>
      </c>
      <c r="G263" s="574" t="s">
        <v>847</v>
      </c>
      <c r="H263" s="500" t="s">
        <v>992</v>
      </c>
      <c r="I263" s="500" t="s">
        <v>248</v>
      </c>
      <c r="K263" s="200">
        <v>7</v>
      </c>
    </row>
    <row r="264" spans="2:14" ht="30" customHeight="1" thickBot="1">
      <c r="B264" s="634"/>
      <c r="C264" s="578"/>
      <c r="D264" s="571"/>
      <c r="E264" s="572"/>
      <c r="F264" s="571">
        <v>2</v>
      </c>
      <c r="G264" s="572" t="s">
        <v>239</v>
      </c>
      <c r="H264" s="500" t="s">
        <v>993</v>
      </c>
      <c r="I264" s="500" t="s">
        <v>900</v>
      </c>
      <c r="K264" s="200">
        <v>8</v>
      </c>
    </row>
    <row r="265" spans="2:14" ht="30" customHeight="1" thickBot="1">
      <c r="B265" s="546">
        <v>3</v>
      </c>
      <c r="C265" s="566" t="s">
        <v>894</v>
      </c>
      <c r="D265" s="546"/>
      <c r="E265" s="574"/>
      <c r="F265" s="546">
        <v>1</v>
      </c>
      <c r="G265" s="574" t="s">
        <v>879</v>
      </c>
      <c r="H265" s="500" t="s">
        <v>994</v>
      </c>
      <c r="I265" s="500" t="s">
        <v>457</v>
      </c>
      <c r="K265" s="200">
        <v>9</v>
      </c>
    </row>
    <row r="266" spans="2:14" ht="30" customHeight="1" thickBot="1">
      <c r="B266" s="571">
        <v>4</v>
      </c>
      <c r="C266" s="570" t="s">
        <v>931</v>
      </c>
      <c r="D266" s="681"/>
      <c r="E266" s="572"/>
      <c r="F266" s="571"/>
      <c r="G266" s="572"/>
      <c r="H266" s="500" t="s">
        <v>995</v>
      </c>
      <c r="I266" s="500" t="s">
        <v>251</v>
      </c>
      <c r="K266" s="200">
        <v>10</v>
      </c>
    </row>
    <row r="267" spans="2:14" ht="30" customHeight="1" thickBot="1">
      <c r="B267" s="546">
        <v>2</v>
      </c>
      <c r="C267" s="566" t="s">
        <v>918</v>
      </c>
      <c r="D267" s="546">
        <v>3</v>
      </c>
      <c r="E267" s="536" t="s">
        <v>930</v>
      </c>
      <c r="F267" s="546">
        <v>1</v>
      </c>
      <c r="G267" s="574" t="s">
        <v>878</v>
      </c>
      <c r="H267" s="500" t="s">
        <v>996</v>
      </c>
      <c r="I267" s="500" t="s">
        <v>901</v>
      </c>
      <c r="K267" s="200">
        <v>11</v>
      </c>
    </row>
    <row r="268" spans="2:14" ht="30" customHeight="1">
      <c r="B268" s="531" t="s">
        <v>914</v>
      </c>
      <c r="C268" s="532" t="s">
        <v>913</v>
      </c>
      <c r="D268" s="629">
        <v>2</v>
      </c>
      <c r="E268" s="580" t="s">
        <v>410</v>
      </c>
      <c r="F268" s="629" t="s">
        <v>903</v>
      </c>
      <c r="G268" s="580" t="s">
        <v>955</v>
      </c>
      <c r="H268" s="500" t="s">
        <v>1005</v>
      </c>
      <c r="I268" s="510" t="s">
        <v>886</v>
      </c>
      <c r="K268" s="200">
        <v>12</v>
      </c>
    </row>
    <row r="269" spans="2:14" ht="18" customHeight="1">
      <c r="B269" s="699"/>
      <c r="C269" s="536"/>
      <c r="D269" s="546"/>
      <c r="E269" s="536"/>
      <c r="F269" s="653"/>
      <c r="G269" s="536"/>
      <c r="H269" s="512"/>
      <c r="I269" s="515"/>
      <c r="K269" s="200">
        <v>13</v>
      </c>
    </row>
    <row r="270" spans="2:14" ht="30" customHeight="1">
      <c r="B270" s="980"/>
      <c r="C270" s="981"/>
      <c r="D270" s="981"/>
      <c r="E270" s="981"/>
      <c r="F270" s="981"/>
      <c r="G270" s="981"/>
      <c r="H270" s="981"/>
      <c r="I270" s="982"/>
      <c r="K270" s="200">
        <v>14</v>
      </c>
    </row>
    <row r="271" spans="2:14" ht="30" customHeight="1">
      <c r="B271" s="971"/>
      <c r="C271" s="972"/>
      <c r="D271" s="972"/>
      <c r="E271" s="972"/>
      <c r="F271" s="972"/>
      <c r="G271" s="972"/>
      <c r="H271" s="972"/>
      <c r="I271" s="973"/>
    </row>
    <row r="272" spans="2:14" ht="30" customHeight="1"/>
    <row r="273" spans="4:14" ht="30" customHeight="1">
      <c r="D273" s="101"/>
      <c r="F273" s="101"/>
      <c r="G273" s="101"/>
    </row>
    <row r="274" spans="4:14" ht="30" customHeight="1">
      <c r="D274" s="101"/>
      <c r="F274" s="101"/>
      <c r="G274" s="101"/>
    </row>
    <row r="275" spans="4:14" ht="30" customHeight="1"/>
    <row r="276" spans="4:14" ht="30" customHeight="1"/>
    <row r="277" spans="4:14" ht="30" customHeight="1"/>
    <row r="278" spans="4:14" ht="30" customHeight="1"/>
    <row r="279" spans="4:14" ht="30" customHeight="1"/>
    <row r="280" spans="4:14" ht="30" customHeight="1"/>
    <row r="281" spans="4:14" ht="30" customHeight="1"/>
    <row r="282" spans="4:14" ht="30" customHeight="1">
      <c r="J282" s="91"/>
      <c r="K282" s="197"/>
      <c r="L282" s="91"/>
      <c r="M282" s="91"/>
      <c r="N282" s="91"/>
    </row>
    <row r="283" spans="4:14" ht="30" customHeight="1"/>
    <row r="284" spans="4:14" ht="30" customHeight="1">
      <c r="J284" s="95"/>
      <c r="L284" s="95"/>
      <c r="M284" s="95"/>
      <c r="N284" s="95"/>
    </row>
    <row r="285" spans="4:14" ht="30" customHeight="1"/>
    <row r="286" spans="4:14" ht="30" customHeight="1"/>
    <row r="287" spans="4:14" ht="30" customHeight="1"/>
    <row r="288" spans="4:14" ht="30" customHeight="1"/>
    <row r="289" spans="10:14" ht="30" customHeight="1"/>
    <row r="290" spans="10:14" ht="30" customHeight="1"/>
    <row r="291" spans="10:14" ht="30" customHeight="1"/>
    <row r="292" spans="10:14" ht="30" customHeight="1"/>
    <row r="293" spans="10:14" ht="30" customHeight="1"/>
    <row r="294" spans="10:14" ht="30" customHeight="1"/>
    <row r="295" spans="10:14" ht="30" customHeight="1"/>
    <row r="296" spans="10:14" ht="30" customHeight="1"/>
    <row r="297" spans="10:14" ht="30" customHeight="1"/>
    <row r="298" spans="10:14" ht="30" customHeight="1"/>
    <row r="299" spans="10:14" ht="30" customHeight="1"/>
    <row r="300" spans="10:14" ht="30" customHeight="1"/>
    <row r="301" spans="10:14" ht="30" customHeight="1">
      <c r="J301" s="91"/>
      <c r="K301" s="197"/>
      <c r="L301" s="91"/>
      <c r="M301" s="91"/>
      <c r="N301" s="91"/>
    </row>
    <row r="302" spans="10:14" ht="30" customHeight="1"/>
    <row r="303" spans="10:14" ht="30" customHeight="1">
      <c r="J303" s="95"/>
      <c r="L303" s="95"/>
      <c r="M303" s="95"/>
      <c r="N303" s="95"/>
    </row>
    <row r="304" spans="10:14" ht="30" customHeight="1"/>
    <row r="305" spans="10:14" ht="30" customHeight="1"/>
    <row r="306" spans="10:14" ht="30" customHeight="1"/>
    <row r="307" spans="10:14" ht="30" customHeight="1"/>
    <row r="308" spans="10:14" ht="30" customHeight="1"/>
    <row r="309" spans="10:14" ht="30" customHeight="1"/>
    <row r="310" spans="10:14" ht="30" customHeight="1"/>
    <row r="311" spans="10:14" ht="30" customHeight="1"/>
    <row r="312" spans="10:14" ht="30" customHeight="1"/>
    <row r="313" spans="10:14" ht="30" customHeight="1"/>
    <row r="314" spans="10:14" ht="30" customHeight="1"/>
    <row r="315" spans="10:14" ht="30" customHeight="1"/>
    <row r="316" spans="10:14" ht="30" customHeight="1"/>
    <row r="317" spans="10:14" ht="30" customHeight="1"/>
    <row r="318" spans="10:14" ht="30" customHeight="1"/>
    <row r="319" spans="10:14" ht="30" customHeight="1"/>
    <row r="320" spans="10:14" ht="30" customHeight="1">
      <c r="J320" s="91"/>
      <c r="K320" s="197"/>
      <c r="L320" s="91"/>
      <c r="M320" s="91"/>
      <c r="N320" s="91"/>
    </row>
    <row r="321" spans="10:14" ht="30" customHeight="1"/>
    <row r="322" spans="10:14" ht="30" customHeight="1">
      <c r="J322" s="95"/>
      <c r="L322" s="95"/>
      <c r="M322" s="95"/>
      <c r="N322" s="95"/>
    </row>
    <row r="323" spans="10:14" ht="30" customHeight="1"/>
    <row r="324" spans="10:14" ht="30" customHeight="1"/>
    <row r="325" spans="10:14" ht="30" customHeight="1"/>
    <row r="326" spans="10:14" ht="30" customHeight="1"/>
    <row r="327" spans="10:14" ht="30" customHeight="1"/>
    <row r="328" spans="10:14" ht="30" customHeight="1"/>
    <row r="329" spans="10:14" ht="30" customHeight="1"/>
    <row r="330" spans="10:14" ht="30" customHeight="1"/>
    <row r="331" spans="10:14" ht="30" customHeight="1"/>
    <row r="332" spans="10:14" ht="30" customHeight="1"/>
    <row r="333" spans="10:14" ht="30" customHeight="1"/>
    <row r="334" spans="10:14" ht="30" customHeight="1"/>
    <row r="335" spans="10:14" ht="30" customHeight="1"/>
    <row r="336" spans="10:14" ht="30" customHeight="1"/>
    <row r="337" spans="10:14" ht="30" customHeight="1"/>
    <row r="338" spans="10:14" ht="30" customHeight="1"/>
    <row r="339" spans="10:14" ht="30" customHeight="1">
      <c r="J339" s="98"/>
      <c r="K339" s="198"/>
      <c r="L339" s="98"/>
      <c r="M339" s="98"/>
      <c r="N339" s="98"/>
    </row>
    <row r="340" spans="10:14" ht="30" customHeight="1"/>
    <row r="341" spans="10:14" ht="30" customHeight="1">
      <c r="J341" s="95"/>
      <c r="L341" s="95"/>
      <c r="M341" s="95"/>
      <c r="N341" s="95"/>
    </row>
    <row r="342" spans="10:14" ht="30" customHeight="1"/>
    <row r="343" spans="10:14" ht="30" customHeight="1"/>
    <row r="344" spans="10:14" ht="30" customHeight="1"/>
    <row r="345" spans="10:14" ht="30" customHeight="1"/>
    <row r="346" spans="10:14" ht="30" customHeight="1"/>
    <row r="347" spans="10:14" ht="30" customHeight="1"/>
    <row r="348" spans="10:14" ht="30" customHeight="1"/>
    <row r="349" spans="10:14" ht="30" customHeight="1"/>
    <row r="350" spans="10:14" ht="30" customHeight="1"/>
    <row r="351" spans="10:14" ht="30" customHeight="1"/>
    <row r="352" spans="10:14" ht="30" customHeight="1"/>
    <row r="353" spans="10:14" ht="30" customHeight="1"/>
    <row r="354" spans="10:14" ht="30" customHeight="1"/>
    <row r="355" spans="10:14" ht="30" customHeight="1"/>
    <row r="356" spans="10:14" ht="30" customHeight="1"/>
    <row r="357" spans="10:14" ht="30" customHeight="1"/>
    <row r="358" spans="10:14" ht="30" customHeight="1">
      <c r="J358" s="98"/>
      <c r="K358" s="198"/>
      <c r="L358" s="98"/>
      <c r="M358" s="98"/>
      <c r="N358" s="98"/>
    </row>
    <row r="359" spans="10:14" ht="30" customHeight="1"/>
    <row r="360" spans="10:14" ht="30" customHeight="1">
      <c r="J360" s="95"/>
      <c r="L360" s="95"/>
      <c r="M360" s="95"/>
      <c r="N360" s="95"/>
    </row>
    <row r="361" spans="10:14" ht="30" customHeight="1"/>
    <row r="362" spans="10:14" ht="30" customHeight="1"/>
    <row r="363" spans="10:14" ht="30" customHeight="1"/>
    <row r="364" spans="10:14" ht="30" customHeight="1"/>
    <row r="365" spans="10:14" ht="30" customHeight="1"/>
    <row r="366" spans="10:14" ht="30" customHeight="1"/>
    <row r="367" spans="10:14" ht="30" customHeight="1"/>
    <row r="368" spans="10:14" ht="30" customHeight="1"/>
    <row r="369" spans="10:14" ht="30" customHeight="1"/>
    <row r="370" spans="10:14" ht="30" customHeight="1"/>
    <row r="371" spans="10:14" ht="30" customHeight="1"/>
    <row r="372" spans="10:14" ht="30" customHeight="1"/>
    <row r="373" spans="10:14" ht="30" customHeight="1"/>
    <row r="374" spans="10:14" ht="30" customHeight="1"/>
    <row r="375" spans="10:14" ht="30" customHeight="1"/>
    <row r="376" spans="10:14" ht="30" customHeight="1"/>
    <row r="377" spans="10:14" ht="30" customHeight="1">
      <c r="J377" s="98"/>
      <c r="K377" s="198"/>
      <c r="L377" s="98"/>
      <c r="M377" s="98"/>
      <c r="N377" s="98"/>
    </row>
    <row r="379" spans="10:14">
      <c r="J379" s="95"/>
      <c r="L379" s="95"/>
      <c r="M379" s="95"/>
      <c r="N379" s="95"/>
    </row>
    <row r="396" spans="10:14" ht="27">
      <c r="J396" s="98"/>
      <c r="K396" s="198"/>
      <c r="L396" s="98"/>
      <c r="M396" s="98"/>
      <c r="N396" s="98"/>
    </row>
    <row r="398" spans="10:14">
      <c r="J398" s="95"/>
      <c r="L398" s="95"/>
      <c r="M398" s="95"/>
      <c r="N398" s="95"/>
    </row>
    <row r="415" spans="10:14" ht="27">
      <c r="J415" s="98"/>
      <c r="K415" s="198"/>
      <c r="L415" s="98"/>
      <c r="M415" s="98"/>
      <c r="N415" s="98"/>
    </row>
    <row r="417" spans="10:14">
      <c r="J417" s="95"/>
      <c r="L417" s="95"/>
      <c r="M417" s="95"/>
      <c r="N417" s="95"/>
    </row>
    <row r="434" spans="10:14" ht="27">
      <c r="J434" s="98"/>
      <c r="K434" s="198"/>
      <c r="L434" s="98"/>
      <c r="M434" s="98"/>
      <c r="N434" s="98"/>
    </row>
    <row r="436" spans="10:14">
      <c r="J436" s="95"/>
      <c r="L436" s="95"/>
      <c r="M436" s="95"/>
      <c r="N436" s="95"/>
    </row>
    <row r="453" spans="10:14" ht="27">
      <c r="J453" s="98"/>
      <c r="K453" s="198"/>
      <c r="L453" s="98"/>
      <c r="M453" s="98"/>
      <c r="N453" s="98"/>
    </row>
    <row r="455" spans="10:14">
      <c r="J455" s="95"/>
      <c r="L455" s="95"/>
      <c r="M455" s="95"/>
      <c r="N455" s="95"/>
    </row>
    <row r="472" spans="10:14" ht="27">
      <c r="J472" s="98"/>
      <c r="K472" s="198"/>
      <c r="L472" s="98"/>
      <c r="M472" s="98"/>
      <c r="N472" s="98"/>
    </row>
    <row r="474" spans="10:14">
      <c r="J474" s="95"/>
      <c r="L474" s="95"/>
      <c r="M474" s="95"/>
      <c r="N474" s="95"/>
    </row>
    <row r="491" spans="10:14" ht="27">
      <c r="J491" s="98"/>
      <c r="K491" s="198"/>
      <c r="L491" s="98"/>
      <c r="M491" s="98"/>
      <c r="N491" s="98"/>
    </row>
    <row r="493" spans="10:14">
      <c r="J493" s="95"/>
      <c r="L493" s="95"/>
      <c r="M493" s="95"/>
      <c r="N493" s="95"/>
    </row>
    <row r="510" spans="10:14" ht="27">
      <c r="J510" s="98"/>
      <c r="K510" s="198"/>
      <c r="L510" s="98"/>
      <c r="M510" s="98"/>
      <c r="N510" s="98"/>
    </row>
    <row r="512" spans="10:14">
      <c r="J512" s="95"/>
      <c r="L512" s="95"/>
      <c r="M512" s="95"/>
      <c r="N512" s="95"/>
    </row>
    <row r="529" spans="10:14" ht="27">
      <c r="J529" s="98"/>
      <c r="K529" s="198"/>
      <c r="L529" s="98"/>
      <c r="M529" s="98"/>
      <c r="N529" s="98"/>
    </row>
    <row r="531" spans="10:14">
      <c r="J531" s="95"/>
      <c r="L531" s="95"/>
      <c r="M531" s="95"/>
      <c r="N531" s="95"/>
    </row>
    <row r="548" spans="10:14" ht="27">
      <c r="J548" s="98"/>
      <c r="K548" s="198"/>
      <c r="L548" s="98"/>
      <c r="M548" s="98"/>
      <c r="N548" s="98"/>
    </row>
    <row r="550" spans="10:14">
      <c r="J550" s="95"/>
      <c r="L550" s="95"/>
      <c r="M550" s="95"/>
      <c r="N550" s="95"/>
    </row>
    <row r="567" spans="10:14" ht="27">
      <c r="J567" s="98"/>
      <c r="K567" s="198"/>
      <c r="L567" s="98"/>
      <c r="M567" s="98"/>
      <c r="N567" s="98"/>
    </row>
    <row r="569" spans="10:14">
      <c r="J569" s="95"/>
      <c r="L569" s="95"/>
      <c r="M569" s="95"/>
      <c r="N569" s="95"/>
    </row>
    <row r="586" spans="10:14" ht="27">
      <c r="J586" s="98"/>
      <c r="K586" s="198"/>
      <c r="L586" s="98"/>
      <c r="M586" s="98"/>
      <c r="N586" s="98"/>
    </row>
    <row r="588" spans="10:14">
      <c r="J588" s="95"/>
      <c r="L588" s="95"/>
      <c r="M588" s="95"/>
      <c r="N588" s="95"/>
    </row>
    <row r="605" spans="10:14" ht="27">
      <c r="J605" s="98"/>
      <c r="K605" s="198"/>
      <c r="L605" s="98"/>
      <c r="M605" s="98"/>
      <c r="N605" s="98"/>
    </row>
    <row r="607" spans="10:14">
      <c r="J607" s="95"/>
      <c r="L607" s="95"/>
      <c r="M607" s="95"/>
      <c r="N607" s="95"/>
    </row>
    <row r="624" spans="10:14" ht="27">
      <c r="J624" s="98"/>
      <c r="K624" s="198"/>
      <c r="L624" s="98"/>
      <c r="M624" s="98"/>
      <c r="N624" s="98"/>
    </row>
    <row r="626" spans="10:14">
      <c r="J626" s="95"/>
      <c r="L626" s="95"/>
      <c r="M626" s="95"/>
      <c r="N626" s="95"/>
    </row>
    <row r="643" spans="10:14" ht="27">
      <c r="J643" s="98"/>
      <c r="K643" s="198"/>
      <c r="L643" s="98"/>
      <c r="M643" s="98"/>
      <c r="N643" s="98"/>
    </row>
    <row r="662" spans="10:14" ht="27">
      <c r="J662" s="98"/>
      <c r="K662" s="198"/>
      <c r="L662" s="98"/>
      <c r="M662" s="98"/>
      <c r="N662" s="98"/>
    </row>
    <row r="663" spans="10:14">
      <c r="J663" s="88"/>
      <c r="L663" s="88"/>
      <c r="M663" s="88"/>
      <c r="N663" s="88"/>
    </row>
    <row r="664" spans="10:14">
      <c r="J664" s="88"/>
      <c r="L664" s="88"/>
      <c r="M664" s="88"/>
      <c r="N664" s="88"/>
    </row>
    <row r="665" spans="10:14">
      <c r="J665" s="88"/>
      <c r="L665" s="88"/>
      <c r="M665" s="88"/>
      <c r="N665" s="88"/>
    </row>
    <row r="666" spans="10:14">
      <c r="J666" s="88"/>
      <c r="L666" s="88"/>
      <c r="M666" s="88"/>
      <c r="N666" s="88"/>
    </row>
    <row r="667" spans="10:14">
      <c r="J667" s="88"/>
      <c r="L667" s="88"/>
      <c r="M667" s="88"/>
      <c r="N667" s="88"/>
    </row>
    <row r="668" spans="10:14">
      <c r="J668" s="88"/>
      <c r="L668" s="88"/>
      <c r="M668" s="88"/>
      <c r="N668" s="88"/>
    </row>
    <row r="669" spans="10:14">
      <c r="J669" s="88"/>
      <c r="L669" s="88"/>
      <c r="M669" s="88"/>
      <c r="N669" s="88"/>
    </row>
    <row r="670" spans="10:14">
      <c r="J670" s="88"/>
      <c r="L670" s="88"/>
      <c r="M670" s="88"/>
      <c r="N670" s="88"/>
    </row>
    <row r="671" spans="10:14">
      <c r="J671" s="88"/>
      <c r="L671" s="88"/>
      <c r="M671" s="88"/>
      <c r="N671" s="88"/>
    </row>
    <row r="672" spans="10:14">
      <c r="J672" s="88"/>
      <c r="L672" s="88"/>
      <c r="M672" s="88"/>
      <c r="N672" s="88"/>
    </row>
    <row r="673" spans="10:14">
      <c r="J673" s="88"/>
      <c r="L673" s="88"/>
      <c r="M673" s="88"/>
      <c r="N673" s="88"/>
    </row>
    <row r="674" spans="10:14">
      <c r="J674" s="88"/>
      <c r="L674" s="88"/>
      <c r="M674" s="88"/>
      <c r="N674" s="88"/>
    </row>
    <row r="675" spans="10:14">
      <c r="J675" s="88"/>
      <c r="L675" s="88"/>
      <c r="M675" s="88"/>
      <c r="N675" s="88"/>
    </row>
    <row r="676" spans="10:14">
      <c r="J676" s="88"/>
      <c r="L676" s="88"/>
      <c r="M676" s="88"/>
      <c r="N676" s="88"/>
    </row>
    <row r="677" spans="10:14">
      <c r="J677" s="88"/>
      <c r="L677" s="88"/>
      <c r="M677" s="88"/>
      <c r="N677" s="88"/>
    </row>
    <row r="678" spans="10:14">
      <c r="J678" s="88"/>
      <c r="L678" s="88"/>
      <c r="M678" s="88"/>
      <c r="N678" s="88"/>
    </row>
    <row r="679" spans="10:14">
      <c r="J679" s="88"/>
      <c r="L679" s="88"/>
      <c r="M679" s="88"/>
      <c r="N679" s="88"/>
    </row>
    <row r="680" spans="10:14">
      <c r="J680" s="88"/>
      <c r="L680" s="88"/>
      <c r="M680" s="88"/>
      <c r="N680" s="88"/>
    </row>
  </sheetData>
  <mergeCells count="90">
    <mergeCell ref="B17:I17"/>
    <mergeCell ref="B161:I161"/>
    <mergeCell ref="B143:I143"/>
    <mergeCell ref="B125:I125"/>
    <mergeCell ref="B107:I107"/>
    <mergeCell ref="B89:I89"/>
    <mergeCell ref="C91:I91"/>
    <mergeCell ref="B36:I36"/>
    <mergeCell ref="B54:I54"/>
    <mergeCell ref="B90:I90"/>
    <mergeCell ref="H38:I38"/>
    <mergeCell ref="B71:I71"/>
    <mergeCell ref="B53:I53"/>
    <mergeCell ref="E110:G110"/>
    <mergeCell ref="H110:I110"/>
    <mergeCell ref="E128:G128"/>
    <mergeCell ref="B270:I270"/>
    <mergeCell ref="B252:I252"/>
    <mergeCell ref="B234:I234"/>
    <mergeCell ref="B216:I216"/>
    <mergeCell ref="B198:I198"/>
    <mergeCell ref="E255:G255"/>
    <mergeCell ref="H255:I255"/>
    <mergeCell ref="B236:I236"/>
    <mergeCell ref="H237:I237"/>
    <mergeCell ref="B235:I235"/>
    <mergeCell ref="B218:I218"/>
    <mergeCell ref="E201:G201"/>
    <mergeCell ref="H201:I201"/>
    <mergeCell ref="B217:I217"/>
    <mergeCell ref="B199:I199"/>
    <mergeCell ref="B200:I200"/>
    <mergeCell ref="H3:I3"/>
    <mergeCell ref="B271:I271"/>
    <mergeCell ref="B253:I253"/>
    <mergeCell ref="B255:D255"/>
    <mergeCell ref="B237:C237"/>
    <mergeCell ref="B254:I254"/>
    <mergeCell ref="B92:C92"/>
    <mergeCell ref="B110:C110"/>
    <mergeCell ref="B108:I108"/>
    <mergeCell ref="B126:I126"/>
    <mergeCell ref="B127:I127"/>
    <mergeCell ref="C109:I109"/>
    <mergeCell ref="B219:C219"/>
    <mergeCell ref="E219:G219"/>
    <mergeCell ref="H219:I219"/>
    <mergeCell ref="E237:G237"/>
    <mergeCell ref="B180:I180"/>
    <mergeCell ref="B146:C146"/>
    <mergeCell ref="B128:C128"/>
    <mergeCell ref="B145:I145"/>
    <mergeCell ref="B144:I144"/>
    <mergeCell ref="B163:I163"/>
    <mergeCell ref="B164:I164"/>
    <mergeCell ref="B165:D165"/>
    <mergeCell ref="E165:G165"/>
    <mergeCell ref="H165:I165"/>
    <mergeCell ref="B201:C201"/>
    <mergeCell ref="B18:I18"/>
    <mergeCell ref="E56:G56"/>
    <mergeCell ref="H56:I56"/>
    <mergeCell ref="E74:G74"/>
    <mergeCell ref="H74:I74"/>
    <mergeCell ref="B35:I35"/>
    <mergeCell ref="B182:I182"/>
    <mergeCell ref="B183:C183"/>
    <mergeCell ref="H128:I128"/>
    <mergeCell ref="E146:G146"/>
    <mergeCell ref="H146:I146"/>
    <mergeCell ref="E183:G183"/>
    <mergeCell ref="H183:I183"/>
    <mergeCell ref="B162:I162"/>
    <mergeCell ref="B181:I181"/>
    <mergeCell ref="B2:C2"/>
    <mergeCell ref="B20:C20"/>
    <mergeCell ref="E92:G92"/>
    <mergeCell ref="H92:I92"/>
    <mergeCell ref="B1:I1"/>
    <mergeCell ref="B19:I19"/>
    <mergeCell ref="B73:I73"/>
    <mergeCell ref="B72:I72"/>
    <mergeCell ref="B74:C74"/>
    <mergeCell ref="C55:I55"/>
    <mergeCell ref="E2:G2"/>
    <mergeCell ref="H2:I2"/>
    <mergeCell ref="E20:G20"/>
    <mergeCell ref="H20:I20"/>
    <mergeCell ref="C37:I37"/>
    <mergeCell ref="E38:G38"/>
  </mergeCells>
  <printOptions horizontalCentered="1"/>
  <pageMargins left="0.39370078740157483" right="0.39370078740157483" top="0.39370078740157483" bottom="0.19685039370078741" header="0.19685039370078741" footer="0.19685039370078741"/>
  <pageSetup paperSize="9" scale="98" orientation="landscape" r:id="rId1"/>
  <rowBreaks count="13" manualBreakCount="13">
    <brk id="18" min="1" max="8" man="1"/>
    <brk id="36" min="1" max="8" man="1"/>
    <brk id="54" min="1" max="8" man="1"/>
    <brk id="72" min="1" max="8" man="1"/>
    <brk id="90" min="1" max="8" man="1"/>
    <brk id="108" min="1" max="8" man="1"/>
    <brk id="126" min="1" max="8" man="1"/>
    <brk id="144" min="1" max="8" man="1"/>
    <brk id="181" min="1" max="8" man="1"/>
    <brk id="199" min="1" max="8" man="1"/>
    <brk id="217" min="1" max="8" man="1"/>
    <brk id="235" min="1" max="8" man="1"/>
    <brk id="253" min="1" max="8" man="1"/>
  </rowBreaks>
  <ignoredErrors>
    <ignoredError sqref="D27 F23:F24 F27:F28 B29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3"/>
  <sheetViews>
    <sheetView view="pageBreakPreview" topLeftCell="A4" zoomScale="130" zoomScaleSheetLayoutView="130" workbookViewId="0">
      <selection activeCell="H14" sqref="H14"/>
    </sheetView>
  </sheetViews>
  <sheetFormatPr defaultRowHeight="24"/>
  <cols>
    <col min="1" max="1" width="6.625" customWidth="1"/>
    <col min="2" max="2" width="30.625" style="100" customWidth="1"/>
    <col min="3" max="3" width="6.625" style="100" customWidth="1"/>
    <col min="4" max="4" width="30.625" style="101" customWidth="1"/>
    <col min="5" max="5" width="6.625" style="101" customWidth="1"/>
    <col min="6" max="6" width="30.625" style="100" customWidth="1"/>
    <col min="7" max="7" width="7.625" style="102" customWidth="1"/>
    <col min="8" max="8" width="7.625" style="103" customWidth="1"/>
    <col min="9" max="11" width="9" style="74"/>
  </cols>
  <sheetData>
    <row r="1" spans="1:11" ht="29.25">
      <c r="A1" s="985" t="s">
        <v>458</v>
      </c>
      <c r="B1" s="985"/>
      <c r="C1" s="985"/>
      <c r="D1" s="985"/>
      <c r="E1" s="985"/>
      <c r="F1" s="985"/>
      <c r="G1" s="985"/>
      <c r="H1" s="985"/>
      <c r="I1" s="73"/>
      <c r="J1" s="73"/>
      <c r="K1" s="73"/>
    </row>
    <row r="2" spans="1:11" ht="29.25">
      <c r="A2" s="986" t="s">
        <v>494</v>
      </c>
      <c r="B2" s="986"/>
      <c r="C2" s="965" t="s">
        <v>588</v>
      </c>
      <c r="D2" s="965"/>
      <c r="E2" s="965"/>
      <c r="F2" s="965"/>
      <c r="G2" s="965"/>
      <c r="H2" s="965"/>
    </row>
    <row r="3" spans="1:11" ht="32.25">
      <c r="A3" s="219" t="s">
        <v>47</v>
      </c>
      <c r="B3" s="220" t="s">
        <v>460</v>
      </c>
      <c r="C3" s="219" t="s">
        <v>47</v>
      </c>
      <c r="D3" s="219" t="s">
        <v>461</v>
      </c>
      <c r="E3" s="219" t="s">
        <v>47</v>
      </c>
      <c r="F3" s="219" t="s">
        <v>462</v>
      </c>
      <c r="G3" s="221" t="s">
        <v>463</v>
      </c>
      <c r="H3" s="222" t="s">
        <v>464</v>
      </c>
    </row>
    <row r="4" spans="1:11" ht="35.1" customHeight="1">
      <c r="A4" s="218"/>
      <c r="B4" s="155"/>
      <c r="C4" s="78"/>
      <c r="D4" s="79"/>
      <c r="E4" s="79"/>
      <c r="F4" s="78"/>
      <c r="G4" s="80"/>
      <c r="H4" s="81" t="s">
        <v>465</v>
      </c>
    </row>
    <row r="5" spans="1:11" ht="35.1" customHeight="1">
      <c r="A5" s="218"/>
      <c r="B5" s="156"/>
      <c r="C5" s="82"/>
      <c r="D5" s="83"/>
      <c r="E5" s="83"/>
      <c r="F5" s="82"/>
      <c r="G5" s="84"/>
      <c r="H5" s="85" t="s">
        <v>466</v>
      </c>
    </row>
    <row r="6" spans="1:11" ht="35.1" customHeight="1">
      <c r="A6" s="218"/>
      <c r="B6" s="157"/>
      <c r="C6" s="86"/>
      <c r="D6" s="87"/>
      <c r="E6" s="87"/>
      <c r="F6" s="86"/>
      <c r="G6" s="80"/>
      <c r="H6" s="81" t="s">
        <v>467</v>
      </c>
      <c r="I6" s="88"/>
      <c r="J6" s="88"/>
      <c r="K6" s="88"/>
    </row>
    <row r="7" spans="1:11" ht="35.1" customHeight="1">
      <c r="A7" s="218"/>
      <c r="B7" s="156"/>
      <c r="C7" s="82"/>
      <c r="D7" s="89"/>
      <c r="E7" s="89"/>
      <c r="F7" s="90"/>
      <c r="G7" s="84"/>
      <c r="H7" s="85" t="s">
        <v>468</v>
      </c>
      <c r="I7" s="88"/>
      <c r="J7" s="88"/>
      <c r="K7" s="88"/>
    </row>
    <row r="8" spans="1:11" ht="35.1" customHeight="1">
      <c r="A8" s="218"/>
      <c r="B8" s="157"/>
      <c r="C8" s="86"/>
      <c r="D8" s="87"/>
      <c r="E8" s="87"/>
      <c r="F8" s="78"/>
      <c r="G8" s="80"/>
      <c r="H8" s="81" t="s">
        <v>469</v>
      </c>
      <c r="I8" s="91"/>
      <c r="J8" s="91"/>
      <c r="K8" s="91"/>
    </row>
    <row r="9" spans="1:11" ht="35.1" customHeight="1">
      <c r="A9" s="218"/>
      <c r="B9" s="156"/>
      <c r="C9" s="82"/>
      <c r="D9" s="92"/>
      <c r="E9" s="92"/>
      <c r="F9" s="82"/>
      <c r="G9" s="84"/>
      <c r="H9" s="85" t="s">
        <v>470</v>
      </c>
    </row>
    <row r="10" spans="1:11" ht="35.1" customHeight="1">
      <c r="A10" s="218"/>
      <c r="B10" s="157"/>
      <c r="C10" s="86"/>
      <c r="D10" s="93"/>
      <c r="E10" s="93"/>
      <c r="F10" s="86"/>
      <c r="G10" s="80"/>
      <c r="H10" s="81" t="s">
        <v>471</v>
      </c>
      <c r="I10" s="94"/>
      <c r="J10" s="94"/>
      <c r="K10"/>
    </row>
    <row r="11" spans="1:11" ht="35.1" customHeight="1">
      <c r="A11" s="218"/>
      <c r="B11" s="154"/>
      <c r="C11" s="90"/>
      <c r="D11" s="92"/>
      <c r="E11" s="92"/>
      <c r="F11" s="82"/>
      <c r="G11" s="84"/>
      <c r="H11" s="85" t="s">
        <v>472</v>
      </c>
      <c r="I11" s="94"/>
      <c r="J11" s="94"/>
      <c r="K11"/>
    </row>
    <row r="12" spans="1:11" ht="35.1" customHeight="1">
      <c r="A12" s="218"/>
      <c r="B12" s="157"/>
      <c r="C12" s="86"/>
      <c r="D12" s="87"/>
      <c r="E12" s="87"/>
      <c r="F12" s="86"/>
      <c r="G12" s="80"/>
      <c r="H12" s="81" t="s">
        <v>473</v>
      </c>
      <c r="I12" s="94"/>
      <c r="J12" s="94"/>
      <c r="K12"/>
    </row>
    <row r="13" spans="1:11" ht="35.1" customHeight="1">
      <c r="A13" s="218"/>
      <c r="B13" s="154"/>
      <c r="C13" s="90"/>
      <c r="D13" s="92"/>
      <c r="E13" s="92"/>
      <c r="F13" s="82"/>
      <c r="G13" s="84"/>
      <c r="H13" s="85" t="s">
        <v>474</v>
      </c>
      <c r="I13" s="94"/>
      <c r="J13" s="94"/>
      <c r="K13"/>
    </row>
    <row r="14" spans="1:11" ht="35.1" customHeight="1">
      <c r="A14" s="218"/>
      <c r="B14" s="155"/>
      <c r="C14" s="78"/>
      <c r="D14" s="79"/>
      <c r="E14" s="79"/>
      <c r="F14" s="78"/>
      <c r="G14" s="80"/>
      <c r="H14" s="81" t="s">
        <v>475</v>
      </c>
      <c r="I14" s="94"/>
      <c r="J14" s="94"/>
      <c r="K14" s="94"/>
    </row>
    <row r="15" spans="1:11" ht="35.1" customHeight="1">
      <c r="A15" s="218"/>
      <c r="B15" s="154"/>
      <c r="C15" s="90"/>
      <c r="D15" s="92"/>
      <c r="E15" s="92"/>
      <c r="F15" s="90"/>
      <c r="G15" s="84"/>
      <c r="H15" s="85" t="s">
        <v>476</v>
      </c>
    </row>
    <row r="16" spans="1:11" ht="35.1" customHeight="1">
      <c r="A16" s="987" t="s">
        <v>477</v>
      </c>
      <c r="B16" s="987"/>
      <c r="C16" s="987"/>
      <c r="D16" s="987"/>
      <c r="E16" s="987"/>
      <c r="F16" s="987"/>
      <c r="G16" s="987"/>
      <c r="H16" s="987"/>
    </row>
    <row r="26" spans="9:11" ht="27">
      <c r="I26" s="98"/>
      <c r="J26" s="98"/>
      <c r="K26" s="98"/>
    </row>
    <row r="28" spans="9:11">
      <c r="I28" s="95"/>
      <c r="J28" s="95"/>
      <c r="K28" s="95"/>
    </row>
    <row r="45" spans="9:11" ht="27">
      <c r="I45" s="91"/>
      <c r="J45" s="91"/>
      <c r="K45" s="91"/>
    </row>
    <row r="47" spans="9:11">
      <c r="I47" s="95"/>
      <c r="J47" s="95"/>
      <c r="K47" s="95"/>
    </row>
    <row r="64" spans="9:11" ht="27">
      <c r="I64" s="91"/>
      <c r="J64" s="91"/>
      <c r="K64" s="91"/>
    </row>
    <row r="66" spans="9:11">
      <c r="I66" s="95"/>
      <c r="J66" s="95"/>
      <c r="K66" s="95"/>
    </row>
    <row r="83" spans="9:11" ht="27">
      <c r="I83" s="91"/>
      <c r="J83" s="91"/>
      <c r="K83" s="91"/>
    </row>
    <row r="85" spans="9:11">
      <c r="I85" s="95"/>
      <c r="J85" s="95"/>
      <c r="K85" s="95"/>
    </row>
    <row r="102" spans="9:11" ht="27">
      <c r="I102" s="98"/>
      <c r="J102" s="98"/>
      <c r="K102" s="98"/>
    </row>
    <row r="104" spans="9:11">
      <c r="I104" s="95"/>
      <c r="J104" s="95"/>
      <c r="K104" s="95"/>
    </row>
    <row r="121" spans="9:11" ht="27">
      <c r="I121" s="98"/>
      <c r="J121" s="98"/>
      <c r="K121" s="98"/>
    </row>
    <row r="123" spans="9:11">
      <c r="I123" s="95"/>
      <c r="J123" s="95"/>
      <c r="K123" s="95"/>
    </row>
    <row r="140" spans="9:11" ht="27">
      <c r="I140" s="98"/>
      <c r="J140" s="98"/>
      <c r="K140" s="98"/>
    </row>
    <row r="142" spans="9:11">
      <c r="I142" s="95"/>
      <c r="J142" s="95"/>
      <c r="K142" s="95"/>
    </row>
    <row r="159" spans="9:11" ht="27">
      <c r="I159" s="98"/>
      <c r="J159" s="98"/>
      <c r="K159" s="98"/>
    </row>
    <row r="161" spans="9:11">
      <c r="I161" s="95"/>
      <c r="J161" s="95"/>
      <c r="K161" s="95"/>
    </row>
    <row r="178" spans="9:11" ht="27">
      <c r="I178" s="98"/>
      <c r="J178" s="98"/>
      <c r="K178" s="98"/>
    </row>
    <row r="180" spans="9:11">
      <c r="I180" s="95"/>
      <c r="J180" s="95"/>
      <c r="K180" s="95"/>
    </row>
    <row r="197" spans="9:11" ht="27">
      <c r="I197" s="98"/>
      <c r="J197" s="98"/>
      <c r="K197" s="98"/>
    </row>
    <row r="199" spans="9:11">
      <c r="I199" s="95"/>
      <c r="J199" s="95"/>
      <c r="K199" s="95"/>
    </row>
    <row r="216" spans="9:11" ht="27">
      <c r="I216" s="98"/>
      <c r="J216" s="98"/>
      <c r="K216" s="98"/>
    </row>
    <row r="218" spans="9:11">
      <c r="I218" s="95"/>
      <c r="J218" s="95"/>
      <c r="K218" s="95"/>
    </row>
    <row r="235" spans="9:11" ht="27">
      <c r="I235" s="98"/>
      <c r="J235" s="98"/>
      <c r="K235" s="98"/>
    </row>
    <row r="237" spans="9:11">
      <c r="I237" s="95"/>
      <c r="J237" s="95"/>
      <c r="K237" s="95"/>
    </row>
    <row r="254" spans="9:11" ht="27">
      <c r="I254" s="98"/>
      <c r="J254" s="98"/>
      <c r="K254" s="98"/>
    </row>
    <row r="256" spans="9:11">
      <c r="I256" s="95"/>
      <c r="J256" s="95"/>
      <c r="K256" s="95"/>
    </row>
    <row r="273" spans="9:11" ht="27">
      <c r="I273" s="98"/>
      <c r="J273" s="98"/>
      <c r="K273" s="98"/>
    </row>
    <row r="275" spans="9:11">
      <c r="I275" s="95"/>
      <c r="J275" s="95"/>
      <c r="K275" s="95"/>
    </row>
    <row r="292" spans="9:11" ht="27">
      <c r="I292" s="98"/>
      <c r="J292" s="98"/>
      <c r="K292" s="98"/>
    </row>
    <row r="294" spans="9:11">
      <c r="I294" s="95"/>
      <c r="J294" s="95"/>
      <c r="K294" s="95"/>
    </row>
    <row r="311" spans="9:11" ht="27">
      <c r="I311" s="98"/>
      <c r="J311" s="98"/>
      <c r="K311" s="98"/>
    </row>
    <row r="313" spans="9:11">
      <c r="I313" s="95"/>
      <c r="J313" s="95"/>
      <c r="K313" s="95"/>
    </row>
    <row r="330" spans="9:11" ht="27">
      <c r="I330" s="98"/>
      <c r="J330" s="98"/>
      <c r="K330" s="98"/>
    </row>
    <row r="332" spans="9:11">
      <c r="I332" s="95"/>
      <c r="J332" s="95"/>
      <c r="K332" s="95"/>
    </row>
    <row r="349" spans="9:11" ht="27">
      <c r="I349" s="98"/>
      <c r="J349" s="98"/>
      <c r="K349" s="98"/>
    </row>
    <row r="351" spans="9:11">
      <c r="I351" s="95"/>
      <c r="J351" s="95"/>
      <c r="K351" s="95"/>
    </row>
    <row r="368" spans="9:11" ht="27">
      <c r="I368" s="98"/>
      <c r="J368" s="98"/>
      <c r="K368" s="98"/>
    </row>
    <row r="370" spans="9:11">
      <c r="I370" s="95"/>
      <c r="J370" s="95"/>
      <c r="K370" s="95"/>
    </row>
    <row r="387" spans="9:11" ht="27">
      <c r="I387" s="98"/>
      <c r="J387" s="98"/>
      <c r="K387" s="98"/>
    </row>
    <row r="389" spans="9:11">
      <c r="I389" s="95"/>
      <c r="J389" s="95"/>
      <c r="K389" s="95"/>
    </row>
    <row r="406" spans="9:11" ht="27">
      <c r="I406" s="98"/>
      <c r="J406" s="98"/>
      <c r="K406" s="98"/>
    </row>
    <row r="425" spans="9:11" ht="27">
      <c r="I425" s="98"/>
      <c r="J425" s="98"/>
      <c r="K425" s="98"/>
    </row>
    <row r="426" spans="9:11">
      <c r="I426" s="88"/>
      <c r="J426" s="88"/>
      <c r="K426" s="88"/>
    </row>
    <row r="427" spans="9:11">
      <c r="I427" s="88"/>
      <c r="J427" s="88"/>
      <c r="K427" s="88"/>
    </row>
    <row r="428" spans="9:11">
      <c r="I428" s="88"/>
      <c r="J428" s="88"/>
      <c r="K428" s="88"/>
    </row>
    <row r="429" spans="9:11">
      <c r="I429" s="88"/>
      <c r="J429" s="88"/>
      <c r="K429" s="88"/>
    </row>
    <row r="430" spans="9:11">
      <c r="I430" s="88"/>
      <c r="J430" s="88"/>
      <c r="K430" s="88"/>
    </row>
    <row r="431" spans="9:11">
      <c r="I431" s="88"/>
      <c r="J431" s="88"/>
      <c r="K431" s="88"/>
    </row>
    <row r="432" spans="9:11">
      <c r="I432" s="88"/>
      <c r="J432" s="88"/>
      <c r="K432" s="88"/>
    </row>
    <row r="433" spans="9:11">
      <c r="I433" s="88"/>
      <c r="J433" s="88"/>
      <c r="K433" s="88"/>
    </row>
    <row r="434" spans="9:11">
      <c r="I434" s="88"/>
      <c r="J434" s="88"/>
      <c r="K434" s="88"/>
    </row>
    <row r="435" spans="9:11">
      <c r="I435" s="88"/>
      <c r="J435" s="88"/>
      <c r="K435" s="88"/>
    </row>
    <row r="436" spans="9:11">
      <c r="I436" s="88"/>
      <c r="J436" s="88"/>
      <c r="K436" s="88"/>
    </row>
    <row r="437" spans="9:11">
      <c r="I437" s="88"/>
      <c r="J437" s="88"/>
      <c r="K437" s="88"/>
    </row>
    <row r="438" spans="9:11">
      <c r="I438" s="88"/>
      <c r="J438" s="88"/>
      <c r="K438" s="88"/>
    </row>
    <row r="439" spans="9:11">
      <c r="I439" s="88"/>
      <c r="J439" s="88"/>
      <c r="K439" s="88"/>
    </row>
    <row r="440" spans="9:11">
      <c r="I440" s="88"/>
      <c r="J440" s="88"/>
      <c r="K440" s="88"/>
    </row>
    <row r="441" spans="9:11">
      <c r="I441" s="88"/>
      <c r="J441" s="88"/>
      <c r="K441" s="88"/>
    </row>
    <row r="442" spans="9:11">
      <c r="I442" s="88"/>
      <c r="J442" s="88"/>
      <c r="K442" s="88"/>
    </row>
    <row r="443" spans="9:11">
      <c r="I443" s="88"/>
      <c r="J443" s="88"/>
      <c r="K443" s="88"/>
    </row>
  </sheetData>
  <mergeCells count="4">
    <mergeCell ref="A1:H1"/>
    <mergeCell ref="A2:B2"/>
    <mergeCell ref="C2:H2"/>
    <mergeCell ref="A16:H16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23</vt:i4>
      </vt:variant>
    </vt:vector>
  </HeadingPairs>
  <TitlesOfParts>
    <vt:vector size="45" baseType="lpstr">
      <vt:lpstr>به نام خدا</vt:lpstr>
      <vt:lpstr>دانشکده</vt:lpstr>
      <vt:lpstr>نام رشته تحصیلی - برنامه</vt:lpstr>
      <vt:lpstr>دروس رشته های کاردانی پیوسته</vt:lpstr>
      <vt:lpstr>واحد و عنوان</vt:lpstr>
      <vt:lpstr>الکترونیک عمومی</vt:lpstr>
      <vt:lpstr>برق صنعتی</vt:lpstr>
      <vt:lpstr>کارهای عمومی ساختمان</vt:lpstr>
      <vt:lpstr>سازه های چوبی</vt:lpstr>
      <vt:lpstr>حسابداری بازرگانی</vt:lpstr>
      <vt:lpstr>نرم افزار کامپیوتر</vt:lpstr>
      <vt:lpstr>نقشه کشی معماری</vt:lpstr>
      <vt:lpstr>هنرهای چوبی</vt:lpstr>
      <vt:lpstr>برق - قدرت - توزیع</vt:lpstr>
      <vt:lpstr>کارشناسی - برق</vt:lpstr>
      <vt:lpstr>کارشناسی - حسابداری</vt:lpstr>
      <vt:lpstr>کارشناسی - عمران</vt:lpstr>
      <vt:lpstr>کارشناسی - معماری</vt:lpstr>
      <vt:lpstr>کارشناسی - صنایع چوب</vt:lpstr>
      <vt:lpstr>برنامه هفتگی نیمسال دوم 95-94</vt:lpstr>
      <vt:lpstr>برنامه امتحانی دوم 95-94</vt:lpstr>
      <vt:lpstr>فرم بیاض امتحانی</vt:lpstr>
      <vt:lpstr>'الکترونیک عمومی'!Print_Area</vt:lpstr>
      <vt:lpstr>'برق - قدرت - توزیع'!Print_Area</vt:lpstr>
      <vt:lpstr>'برق صنعتی'!Print_Area</vt:lpstr>
      <vt:lpstr>'برنامه امتحانی دوم 95-94'!Print_Area</vt:lpstr>
      <vt:lpstr>'برنامه هفتگی نیمسال دوم 95-94'!Print_Area</vt:lpstr>
      <vt:lpstr>'به نام خدا'!Print_Area</vt:lpstr>
      <vt:lpstr>'حسابداری بازرگانی'!Print_Area</vt:lpstr>
      <vt:lpstr>دانشکده!Print_Area</vt:lpstr>
      <vt:lpstr>'دروس رشته های کاردانی پیوسته'!Print_Area</vt:lpstr>
      <vt:lpstr>'سازه های چوبی'!Print_Area</vt:lpstr>
      <vt:lpstr>'فرم بیاض امتحانی'!Print_Area</vt:lpstr>
      <vt:lpstr>'کارشناسی - برق'!Print_Area</vt:lpstr>
      <vt:lpstr>'کارشناسی - حسابداری'!Print_Area</vt:lpstr>
      <vt:lpstr>'کارشناسی - صنایع چوب'!Print_Area</vt:lpstr>
      <vt:lpstr>'کارشناسی - عمران'!Print_Area</vt:lpstr>
      <vt:lpstr>'کارشناسی - معماری'!Print_Area</vt:lpstr>
      <vt:lpstr>'کارهای عمومی ساختمان'!Print_Area</vt:lpstr>
      <vt:lpstr>'نام رشته تحصیلی - برنامه'!Print_Area</vt:lpstr>
      <vt:lpstr>'نرم افزار کامپیوتر'!Print_Area</vt:lpstr>
      <vt:lpstr>'نقشه کشی معماری'!Print_Area</vt:lpstr>
      <vt:lpstr>'واحد و عنوان'!Print_Area</vt:lpstr>
      <vt:lpstr>'هنرهای چوبی'!Print_Area</vt:lpstr>
      <vt:lpstr>'برنامه هفتگی نیمسال دوم 95-94'!Print_Titles</vt:lpstr>
    </vt:vector>
  </TitlesOfParts>
  <Company>Office07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aminisoft@gmail.com</dc:creator>
  <cp:lastModifiedBy>Novin Pendar</cp:lastModifiedBy>
  <cp:lastPrinted>2017-04-04T06:28:10Z</cp:lastPrinted>
  <dcterms:created xsi:type="dcterms:W3CDTF">2013-10-20T15:17:52Z</dcterms:created>
  <dcterms:modified xsi:type="dcterms:W3CDTF">2017-04-10T05:13:46Z</dcterms:modified>
</cp:coreProperties>
</file>